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15" yWindow="3525" windowWidth="13620" windowHeight="5625" activeTab="0"/>
  </bookViews>
  <sheets>
    <sheet name="FORM B - PRICES" sheetId="1" r:id="rId1"/>
  </sheets>
  <definedNames>
    <definedName name="_xlnm._FilterDatabase" localSheetId="0" hidden="1">'FORM B - PRICES'!$F$1:$F$127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PRICES'!$B$1:$H$127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PRICES'!$B$1:$IV$121</definedName>
    <definedName name="XITEMS">'FORM B - PRICES'!$B$89:$IV$121</definedName>
  </definedNames>
  <calcPr fullCalcOnLoad="1" fullPrecision="0"/>
</workbook>
</file>

<file path=xl/sharedStrings.xml><?xml version="1.0" encoding="utf-8"?>
<sst xmlns="http://schemas.openxmlformats.org/spreadsheetml/2006/main" count="468" uniqueCount="262">
  <si>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</si>
  <si>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</si>
  <si>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</si>
  <si>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</si>
  <si>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</si>
  <si>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</si>
  <si>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</si>
  <si>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</si>
  <si>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</si>
  <si>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</si>
  <si>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</si>
  <si>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</si>
  <si>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</si>
  <si>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</si>
  <si>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</si>
  <si>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</si>
  <si>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</si>
  <si>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</si>
  <si>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</si>
  <si>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</si>
  <si>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</si>
  <si>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</si>
  <si>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</si>
  <si>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</si>
  <si>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</si>
  <si>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</si>
  <si>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</si>
  <si>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</si>
  <si>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</si>
  <si>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</si>
  <si>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</si>
  <si>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</si>
  <si>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</si>
  <si>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</si>
  <si>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</si>
  <si>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</si>
  <si>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</si>
  <si>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</si>
  <si>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B097</t>
  </si>
  <si>
    <t>Drilled Tie Bars</t>
  </si>
  <si>
    <t>B098</t>
  </si>
  <si>
    <t>20 M Deformed Tie Bar</t>
  </si>
  <si>
    <t>SD-228A</t>
  </si>
  <si>
    <t>m</t>
  </si>
  <si>
    <t>iii)</t>
  </si>
  <si>
    <t>Concrete Curb Renewal</t>
  </si>
  <si>
    <t>SD-203A</t>
  </si>
  <si>
    <t>Main Line Paving</t>
  </si>
  <si>
    <t>C001</t>
  </si>
  <si>
    <t>Concrete Pavements, Median Slabs, Bull-noses, and Safety Medians</t>
  </si>
  <si>
    <t>D006</t>
  </si>
  <si>
    <t>iv)</t>
  </si>
  <si>
    <t>G001</t>
  </si>
  <si>
    <t>Sodding</t>
  </si>
  <si>
    <t>G003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</si>
  <si>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</si>
  <si>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</si>
  <si>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</si>
  <si>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</si>
  <si>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</si>
  <si>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</si>
  <si>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</si>
  <si>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</si>
  <si>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</si>
  <si>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</si>
  <si>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</si>
  <si>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</si>
  <si>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</si>
  <si>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Tie-ins and Approaches</t>
  </si>
  <si>
    <t>F009</t>
  </si>
  <si>
    <t>F010</t>
  </si>
  <si>
    <t>F011</t>
  </si>
  <si>
    <t>F018</t>
  </si>
  <si>
    <t>C008</t>
  </si>
  <si>
    <t>Adjustment of Valve Boxes</t>
  </si>
  <si>
    <t>Valve Box Extensions</t>
  </si>
  <si>
    <t>Adjustment of Curb Stop Boxes</t>
  </si>
  <si>
    <t>Curb Stop Extensions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</si>
  <si>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</si>
  <si>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</si>
  <si>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</si>
  <si>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</si>
  <si>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</si>
  <si>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</si>
  <si>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</si>
  <si>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</si>
  <si>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</si>
  <si>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</si>
  <si>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</si>
  <si>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</si>
  <si>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>A.7</t>
  </si>
  <si>
    <t>A.8</t>
  </si>
  <si>
    <t>A.9</t>
  </si>
  <si>
    <t>A.10</t>
  </si>
  <si>
    <t>B114rl</t>
  </si>
  <si>
    <t>A.11</t>
  </si>
  <si>
    <t>B118rl</t>
  </si>
  <si>
    <t>B119rl</t>
  </si>
  <si>
    <t>a)</t>
  </si>
  <si>
    <t>B120rl</t>
  </si>
  <si>
    <t>b)</t>
  </si>
  <si>
    <t>B154rl</t>
  </si>
  <si>
    <t>A.12</t>
  </si>
  <si>
    <t xml:space="preserve">CW 3240-R10 </t>
  </si>
  <si>
    <t>Less than 3 m</t>
  </si>
  <si>
    <t>SD-203B</t>
  </si>
  <si>
    <t>SD-229C,D</t>
  </si>
  <si>
    <t>A.13</t>
  </si>
  <si>
    <t>B219</t>
  </si>
  <si>
    <t>A.14</t>
  </si>
  <si>
    <t>Detectable Warning Surface Tiles</t>
  </si>
  <si>
    <t>A.15</t>
  </si>
  <si>
    <t>A.16</t>
  </si>
  <si>
    <t>CW 3250-R7</t>
  </si>
  <si>
    <t>CW 3210-R7</t>
  </si>
  <si>
    <t>CW 3510-R9</t>
  </si>
  <si>
    <t>G002</t>
  </si>
  <si>
    <t xml:space="preserve"> width &lt; 600 mm</t>
  </si>
  <si>
    <t xml:space="preserve"> width &gt; or = 600 mm</t>
  </si>
  <si>
    <t>B.14</t>
  </si>
  <si>
    <t>B.15</t>
  </si>
  <si>
    <t>B.16</t>
  </si>
  <si>
    <t>B.17</t>
  </si>
  <si>
    <t>B.18</t>
  </si>
  <si>
    <t>B.19</t>
  </si>
  <si>
    <t>B.20</t>
  </si>
  <si>
    <t>A007A</t>
  </si>
  <si>
    <t>B100r</t>
  </si>
  <si>
    <t>Miscellaneous Concrete Slab Removal</t>
  </si>
  <si>
    <t>B107i</t>
  </si>
  <si>
    <t>B159rl</t>
  </si>
  <si>
    <t>B160rl</t>
  </si>
  <si>
    <t>B126r</t>
  </si>
  <si>
    <t>Concrete Curb Removal</t>
  </si>
  <si>
    <t>B127r</t>
  </si>
  <si>
    <t>C051</t>
  </si>
  <si>
    <t>100 mm Concrete Sidewalk</t>
  </si>
  <si>
    <t xml:space="preserve">CW 3325-R5  </t>
  </si>
  <si>
    <t>A.1</t>
  </si>
  <si>
    <t>CW 3110-R19</t>
  </si>
  <si>
    <t>A013</t>
  </si>
  <si>
    <t xml:space="preserve">Ditch Grading </t>
  </si>
  <si>
    <t>A015</t>
  </si>
  <si>
    <t>Ditch Excavation</t>
  </si>
  <si>
    <t>A030</t>
  </si>
  <si>
    <t>Fill Material</t>
  </si>
  <si>
    <t>CW 3170-R3</t>
  </si>
  <si>
    <t>A033</t>
  </si>
  <si>
    <t>Supplying and Placing Imported Material</t>
  </si>
  <si>
    <t>Barrier separate</t>
  </si>
  <si>
    <t>B128r</t>
  </si>
  <si>
    <t>Modified Barrier  (Integral)</t>
  </si>
  <si>
    <t>B184rl</t>
  </si>
  <si>
    <t>Curb Ramp (8-12 mm reveal ht, Integral)</t>
  </si>
  <si>
    <t>E052s</t>
  </si>
  <si>
    <t>Corrugated Steel Pipe Culvert - Supply</t>
  </si>
  <si>
    <t>CW 3610-R4</t>
  </si>
  <si>
    <t>E055s</t>
  </si>
  <si>
    <t>E057i</t>
  </si>
  <si>
    <t>Corrugated Steel Pipe Culvert - Install</t>
  </si>
  <si>
    <t>E060i</t>
  </si>
  <si>
    <r>
      <t>m</t>
    </r>
    <r>
      <rPr>
        <vertAlign val="superscript"/>
        <sz val="12"/>
        <rFont val="Arial"/>
        <family val="2"/>
      </rPr>
      <t>3</t>
    </r>
  </si>
  <si>
    <r>
      <t>m</t>
    </r>
    <r>
      <rPr>
        <vertAlign val="superscript"/>
        <sz val="12"/>
        <rFont val="Arial"/>
        <family val="2"/>
      </rPr>
      <t>2</t>
    </r>
  </si>
  <si>
    <t>50 mm</t>
  </si>
  <si>
    <t>A014</t>
  </si>
  <si>
    <t>Boulevard Excavation</t>
  </si>
  <si>
    <t>CW 3130-R4</t>
  </si>
  <si>
    <t>CW 3230-R8</t>
  </si>
  <si>
    <t>CW 3235-R9</t>
  </si>
  <si>
    <t>B102r</t>
  </si>
  <si>
    <t>Monolithic Median Slab</t>
  </si>
  <si>
    <t>B105r</t>
  </si>
  <si>
    <t>Bullnose</t>
  </si>
  <si>
    <t>Miscellaneous Concrete Slab Installation</t>
  </si>
  <si>
    <t>B112i</t>
  </si>
  <si>
    <t>SD-227C</t>
  </si>
  <si>
    <t>Miscellaneous Concrete Slab Renewal</t>
  </si>
  <si>
    <t>B116rl</t>
  </si>
  <si>
    <t>SD-226A</t>
  </si>
  <si>
    <t>Less than 5 sq. m.</t>
  </si>
  <si>
    <t>5 sq. m. to 20 sq. m.</t>
  </si>
  <si>
    <t>CW 3240-R10</t>
  </si>
  <si>
    <t>Barrier (150mm reveal ht, Separate)</t>
  </si>
  <si>
    <t>B168rl</t>
  </si>
  <si>
    <t>Modified Barrier (150mm reveal ht, Integral)</t>
  </si>
  <si>
    <t>Curb Ramp (10mm reveal ht, Integral)</t>
  </si>
  <si>
    <t>B184rlA</t>
  </si>
  <si>
    <t>Curb Ramp (10mm reveal ht, Monolithic)</t>
  </si>
  <si>
    <t>B190</t>
  </si>
  <si>
    <t>Construction of Asphaltic Concrete Overlay</t>
  </si>
  <si>
    <t>CW 3410-R10</t>
  </si>
  <si>
    <t>B191</t>
  </si>
  <si>
    <t>B193</t>
  </si>
  <si>
    <t>Type 1A</t>
  </si>
  <si>
    <t>B194</t>
  </si>
  <si>
    <t>B195</t>
  </si>
  <si>
    <t>B199</t>
  </si>
  <si>
    <t>Construction of Asphalt Patches</t>
  </si>
  <si>
    <t>CW 3326-R2</t>
  </si>
  <si>
    <t>ROAD WORKS - NEW CONSTRUCTION</t>
  </si>
  <si>
    <t>Construction of 200 mm Concrete Pavement (Reinforced)</t>
  </si>
  <si>
    <t>C015</t>
  </si>
  <si>
    <t>Construction of Monolithic Concrete Median Slabs</t>
  </si>
  <si>
    <t>D001</t>
  </si>
  <si>
    <t>Joint Sealing</t>
  </si>
  <si>
    <t>Reflective Crack Maintenance</t>
  </si>
  <si>
    <t>width &lt; 600mm</t>
  </si>
  <si>
    <t>width &gt; or = 600mm</t>
  </si>
  <si>
    <t>Tree Removal</t>
  </si>
  <si>
    <t>G005</t>
  </si>
  <si>
    <t>B.21</t>
  </si>
  <si>
    <t>Salt Tolerant Grass Seeding</t>
  </si>
  <si>
    <r>
      <t>m</t>
    </r>
    <r>
      <rPr>
        <vertAlign val="superscript"/>
        <sz val="12"/>
        <rFont val="Arial"/>
        <family val="2"/>
      </rPr>
      <t>2</t>
    </r>
  </si>
  <si>
    <t xml:space="preserve">CW 3230-R8
</t>
  </si>
  <si>
    <t xml:space="preserve">CW 3235-R9  </t>
  </si>
  <si>
    <t>B106r</t>
  </si>
  <si>
    <t>Monolithic Curb and Sidewalk</t>
  </si>
  <si>
    <t xml:space="preserve">Miscellaneous Concrete Slab Installation </t>
  </si>
  <si>
    <t>B113i</t>
  </si>
  <si>
    <t>SD-228B</t>
  </si>
  <si>
    <t xml:space="preserve">Miscellaneous Concrete Slab Renewal </t>
  </si>
  <si>
    <t>B123rl</t>
  </si>
  <si>
    <t>Curb Ramp (8-12 mm reveal ht, Monolithic)</t>
  </si>
  <si>
    <t xml:space="preserve">Construction of Asphaltic Concrete Overlay </t>
  </si>
  <si>
    <t xml:space="preserve">CW 3410-R10 </t>
  </si>
  <si>
    <t>Type IA</t>
  </si>
  <si>
    <t>B200</t>
  </si>
  <si>
    <t>Planing of Pavement</t>
  </si>
  <si>
    <t xml:space="preserve">CW 3450-R5 </t>
  </si>
  <si>
    <t>B201</t>
  </si>
  <si>
    <t>0 - 50 mm Depth (Asphalt)</t>
  </si>
  <si>
    <t xml:space="preserve">Reflective Crack Maintenance </t>
  </si>
  <si>
    <t>F019</t>
  </si>
  <si>
    <t>New Hydrant Assembly on Existing Watermain</t>
  </si>
  <si>
    <t>CW 2110-R11</t>
  </si>
  <si>
    <t>F028</t>
  </si>
  <si>
    <t>Adjustment of Traffic Signal Service Box Frames</t>
  </si>
  <si>
    <t>New Local Sidewalk - Donan Street from Park Manor Boulevard to Murray Avenue</t>
  </si>
  <si>
    <t>Intersection Improvement - Jefferson Avenue at Adsum Drive</t>
  </si>
  <si>
    <t>Intersection Improvement - Princess Street at Henry Avenue</t>
  </si>
  <si>
    <t>(450 mm,18  gauge, Galvinized)</t>
  </si>
  <si>
    <t>(450 mm, 18  gauge, Galvinized)</t>
  </si>
  <si>
    <t>(SEE B9)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</si>
  <si>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</si>
  <si>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</si>
  <si>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</si>
  <si>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</si>
  <si>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</si>
  <si>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</si>
  <si>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</si>
  <si>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</si>
  <si>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</si>
  <si>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</si>
  <si>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</si>
  <si>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</si>
  <si>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</si>
  <si>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</si>
  <si>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</si>
  <si>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E9</t>
  </si>
  <si>
    <t>E10</t>
  </si>
  <si>
    <t>CW 3310-R16</t>
  </si>
  <si>
    <t>100mm Sidewalk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</si>
</sst>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sz val="10"/>
      <color indexed="8"/>
      <name val="MS Sans Serif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38" fillId="4" borderId="0" applyNumberFormat="0" applyBorder="0" applyAlignment="0" applyProtection="0"/>
    <xf numFmtId="0" fontId="43" fillId="5" borderId="0" applyNumberFormat="0" applyBorder="0" applyAlignment="0" applyProtection="0"/>
    <xf numFmtId="0" fontId="38" fillId="6" borderId="0" applyNumberFormat="0" applyBorder="0" applyAlignment="0" applyProtection="0"/>
    <xf numFmtId="0" fontId="43" fillId="7" borderId="0" applyNumberFormat="0" applyBorder="0" applyAlignment="0" applyProtection="0"/>
    <xf numFmtId="0" fontId="38" fillId="8" borderId="0" applyNumberFormat="0" applyBorder="0" applyAlignment="0" applyProtection="0"/>
    <xf numFmtId="0" fontId="43" fillId="9" borderId="0" applyNumberFormat="0" applyBorder="0" applyAlignment="0" applyProtection="0"/>
    <xf numFmtId="0" fontId="38" fillId="10" borderId="0" applyNumberFormat="0" applyBorder="0" applyAlignment="0" applyProtection="0"/>
    <xf numFmtId="0" fontId="43" fillId="11" borderId="0" applyNumberFormat="0" applyBorder="0" applyAlignment="0" applyProtection="0"/>
    <xf numFmtId="0" fontId="38" fillId="12" borderId="0" applyNumberFormat="0" applyBorder="0" applyAlignment="0" applyProtection="0"/>
    <xf numFmtId="0" fontId="43" fillId="13" borderId="0" applyNumberFormat="0" applyBorder="0" applyAlignment="0" applyProtection="0"/>
    <xf numFmtId="0" fontId="38" fillId="14" borderId="0" applyNumberFormat="0" applyBorder="0" applyAlignment="0" applyProtection="0"/>
    <xf numFmtId="0" fontId="43" fillId="15" borderId="0" applyNumberFormat="0" applyBorder="0" applyAlignment="0" applyProtection="0"/>
    <xf numFmtId="0" fontId="38" fillId="16" borderId="0" applyNumberFormat="0" applyBorder="0" applyAlignment="0" applyProtection="0"/>
    <xf numFmtId="0" fontId="43" fillId="17" borderId="0" applyNumberFormat="0" applyBorder="0" applyAlignment="0" applyProtection="0"/>
    <xf numFmtId="0" fontId="38" fillId="18" borderId="0" applyNumberFormat="0" applyBorder="0" applyAlignment="0" applyProtection="0"/>
    <xf numFmtId="0" fontId="43" fillId="19" borderId="0" applyNumberFormat="0" applyBorder="0" applyAlignment="0" applyProtection="0"/>
    <xf numFmtId="0" fontId="38" fillId="20" borderId="0" applyNumberFormat="0" applyBorder="0" applyAlignment="0" applyProtection="0"/>
    <xf numFmtId="0" fontId="43" fillId="21" borderId="0" applyNumberFormat="0" applyBorder="0" applyAlignment="0" applyProtection="0"/>
    <xf numFmtId="0" fontId="38" fillId="10" borderId="0" applyNumberFormat="0" applyBorder="0" applyAlignment="0" applyProtection="0"/>
    <xf numFmtId="0" fontId="43" fillId="22" borderId="0" applyNumberFormat="0" applyBorder="0" applyAlignment="0" applyProtection="0"/>
    <xf numFmtId="0" fontId="38" fillId="16" borderId="0" applyNumberFormat="0" applyBorder="0" applyAlignment="0" applyProtection="0"/>
    <xf numFmtId="0" fontId="43" fillId="23" borderId="0" applyNumberFormat="0" applyBorder="0" applyAlignment="0" applyProtection="0"/>
    <xf numFmtId="0" fontId="38" fillId="24" borderId="0" applyNumberFormat="0" applyBorder="0" applyAlignment="0" applyProtection="0"/>
    <xf numFmtId="0" fontId="44" fillId="25" borderId="0" applyNumberFormat="0" applyBorder="0" applyAlignment="0" applyProtection="0"/>
    <xf numFmtId="0" fontId="37" fillId="26" borderId="0" applyNumberFormat="0" applyBorder="0" applyAlignment="0" applyProtection="0"/>
    <xf numFmtId="0" fontId="44" fillId="27" borderId="0" applyNumberFormat="0" applyBorder="0" applyAlignment="0" applyProtection="0"/>
    <xf numFmtId="0" fontId="37" fillId="18" borderId="0" applyNumberFormat="0" applyBorder="0" applyAlignment="0" applyProtection="0"/>
    <xf numFmtId="0" fontId="44" fillId="28" borderId="0" applyNumberFormat="0" applyBorder="0" applyAlignment="0" applyProtection="0"/>
    <xf numFmtId="0" fontId="37" fillId="20" borderId="0" applyNumberFormat="0" applyBorder="0" applyAlignment="0" applyProtection="0"/>
    <xf numFmtId="0" fontId="44" fillId="29" borderId="0" applyNumberFormat="0" applyBorder="0" applyAlignment="0" applyProtection="0"/>
    <xf numFmtId="0" fontId="37" fillId="30" borderId="0" applyNumberFormat="0" applyBorder="0" applyAlignment="0" applyProtection="0"/>
    <xf numFmtId="0" fontId="44" fillId="31" borderId="0" applyNumberFormat="0" applyBorder="0" applyAlignment="0" applyProtection="0"/>
    <xf numFmtId="0" fontId="37" fillId="32" borderId="0" applyNumberFormat="0" applyBorder="0" applyAlignment="0" applyProtection="0"/>
    <xf numFmtId="0" fontId="44" fillId="33" borderId="0" applyNumberFormat="0" applyBorder="0" applyAlignment="0" applyProtection="0"/>
    <xf numFmtId="0" fontId="37" fillId="34" borderId="0" applyNumberFormat="0" applyBorder="0" applyAlignment="0" applyProtection="0"/>
    <xf numFmtId="0" fontId="44" fillId="35" borderId="0" applyNumberFormat="0" applyBorder="0" applyAlignment="0" applyProtection="0"/>
    <xf numFmtId="0" fontId="37" fillId="36" borderId="0" applyNumberFormat="0" applyBorder="0" applyAlignment="0" applyProtection="0"/>
    <xf numFmtId="0" fontId="44" fillId="37" borderId="0" applyNumberFormat="0" applyBorder="0" applyAlignment="0" applyProtection="0"/>
    <xf numFmtId="0" fontId="37" fillId="38" borderId="0" applyNumberFormat="0" applyBorder="0" applyAlignment="0" applyProtection="0"/>
    <xf numFmtId="0" fontId="44" fillId="39" borderId="0" applyNumberFormat="0" applyBorder="0" applyAlignment="0" applyProtection="0"/>
    <xf numFmtId="0" fontId="37" fillId="40" borderId="0" applyNumberFormat="0" applyBorder="0" applyAlignment="0" applyProtection="0"/>
    <xf numFmtId="0" fontId="44" fillId="41" borderId="0" applyNumberFormat="0" applyBorder="0" applyAlignment="0" applyProtection="0"/>
    <xf numFmtId="0" fontId="37" fillId="30" borderId="0" applyNumberFormat="0" applyBorder="0" applyAlignment="0" applyProtection="0"/>
    <xf numFmtId="0" fontId="44" fillId="42" borderId="0" applyNumberFormat="0" applyBorder="0" applyAlignment="0" applyProtection="0"/>
    <xf numFmtId="0" fontId="37" fillId="32" borderId="0" applyNumberFormat="0" applyBorder="0" applyAlignment="0" applyProtection="0"/>
    <xf numFmtId="0" fontId="44" fillId="43" borderId="0" applyNumberFormat="0" applyBorder="0" applyAlignment="0" applyProtection="0"/>
    <xf numFmtId="0" fontId="37" fillId="44" borderId="0" applyNumberFormat="0" applyBorder="0" applyAlignment="0" applyProtection="0"/>
    <xf numFmtId="0" fontId="45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6" fillId="46" borderId="5" applyNumberFormat="0" applyAlignment="0" applyProtection="0"/>
    <xf numFmtId="0" fontId="31" fillId="47" borderId="6" applyNumberFormat="0" applyAlignment="0" applyProtection="0"/>
    <xf numFmtId="0" fontId="47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26" fillId="8" borderId="0" applyNumberFormat="0" applyBorder="0" applyAlignment="0" applyProtection="0"/>
    <xf numFmtId="0" fontId="50" fillId="0" borderId="9" applyNumberFormat="0" applyFill="0" applyAlignment="0" applyProtection="0"/>
    <xf numFmtId="0" fontId="23" fillId="0" borderId="10" applyNumberFormat="0" applyFill="0" applyAlignment="0" applyProtection="0"/>
    <xf numFmtId="0" fontId="51" fillId="0" borderId="11" applyNumberFormat="0" applyFill="0" applyAlignment="0" applyProtection="0"/>
    <xf numFmtId="0" fontId="24" fillId="0" borderId="12" applyNumberFormat="0" applyFill="0" applyAlignment="0" applyProtection="0"/>
    <xf numFmtId="0" fontId="52" fillId="0" borderId="13" applyNumberFormat="0" applyFill="0" applyAlignment="0" applyProtection="0"/>
    <xf numFmtId="0" fontId="25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51" borderId="5" applyNumberFormat="0" applyAlignment="0" applyProtection="0"/>
    <xf numFmtId="0" fontId="29" fillId="14" borderId="6" applyNumberFormat="0" applyAlignment="0" applyProtection="0"/>
    <xf numFmtId="0" fontId="54" fillId="0" borderId="15" applyNumberFormat="0" applyFill="0" applyAlignment="0" applyProtection="0"/>
    <xf numFmtId="0" fontId="32" fillId="0" borderId="16" applyNumberFormat="0" applyFill="0" applyAlignment="0" applyProtection="0"/>
    <xf numFmtId="0" fontId="55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6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8" fillId="0" borderId="22" applyNumberFormat="0" applyFill="0" applyAlignment="0" applyProtection="0"/>
    <xf numFmtId="0" fontId="36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42">
    <xf numFmtId="0" fontId="0" fillId="2" borderId="0" xfId="0" applyNumberFormat="1" applyAlignment="1">
      <alignment/>
    </xf>
    <xf numFmtId="0" fontId="0" fillId="2" borderId="24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center"/>
    </xf>
    <xf numFmtId="0" fontId="0" fillId="2" borderId="28" xfId="0" applyNumberFormat="1" applyBorder="1" applyAlignment="1">
      <alignment horizontal="center" vertical="top"/>
    </xf>
    <xf numFmtId="1" fontId="0" fillId="2" borderId="29" xfId="0" applyNumberFormat="1" applyBorder="1" applyAlignment="1">
      <alignment vertical="top"/>
    </xf>
    <xf numFmtId="0" fontId="0" fillId="2" borderId="29" xfId="0" applyNumberFormat="1" applyBorder="1" applyAlignment="1">
      <alignment horizontal="center" vertical="top"/>
    </xf>
    <xf numFmtId="0" fontId="0" fillId="2" borderId="29" xfId="0" applyNumberFormat="1" applyBorder="1" applyAlignment="1">
      <alignment vertical="top"/>
    </xf>
    <xf numFmtId="1" fontId="0" fillId="2" borderId="29" xfId="0" applyNumberFormat="1" applyBorder="1" applyAlignment="1">
      <alignment horizontal="center" vertical="top"/>
    </xf>
    <xf numFmtId="0" fontId="0" fillId="2" borderId="30" xfId="0" applyNumberFormat="1" applyBorder="1" applyAlignment="1">
      <alignment vertical="top"/>
    </xf>
    <xf numFmtId="0" fontId="0" fillId="2" borderId="28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5" xfId="0" applyNumberFormat="1" applyBorder="1" applyAlignment="1">
      <alignment horizontal="center" vertical="top"/>
    </xf>
    <xf numFmtId="0" fontId="4" fillId="2" borderId="24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7" fontId="0" fillId="2" borderId="31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8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4" xfId="0" applyNumberFormat="1" applyBorder="1" applyAlignment="1">
      <alignment horizontal="center"/>
    </xf>
    <xf numFmtId="7" fontId="0" fillId="2" borderId="21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8" xfId="0" applyNumberFormat="1" applyFont="1" applyFill="1" applyBorder="1" applyAlignment="1" applyProtection="1">
      <alignment horizontal="left" vertical="center"/>
      <protection/>
    </xf>
    <xf numFmtId="172" fontId="2" fillId="56" borderId="28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31" xfId="0" applyNumberFormat="1" applyFont="1" applyBorder="1" applyAlignment="1">
      <alignment horizontal="center" vertical="center"/>
    </xf>
    <xf numFmtId="7" fontId="0" fillId="2" borderId="29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32" xfId="0" applyNumberFormat="1" applyBorder="1" applyAlignment="1">
      <alignment vertical="top"/>
    </xf>
    <xf numFmtId="0" fontId="0" fillId="2" borderId="33" xfId="0" applyNumberFormat="1" applyBorder="1" applyAlignment="1">
      <alignment/>
    </xf>
    <xf numFmtId="0" fontId="0" fillId="2" borderId="32" xfId="0" applyNumberFormat="1" applyBorder="1" applyAlignment="1">
      <alignment horizontal="center"/>
    </xf>
    <xf numFmtId="0" fontId="0" fillId="2" borderId="34" xfId="0" applyNumberFormat="1" applyBorder="1" applyAlignment="1">
      <alignment/>
    </xf>
    <xf numFmtId="0" fontId="0" fillId="2" borderId="34" xfId="0" applyNumberFormat="1" applyBorder="1" applyAlignment="1">
      <alignment horizontal="center"/>
    </xf>
    <xf numFmtId="7" fontId="0" fillId="2" borderId="34" xfId="0" applyNumberFormat="1" applyBorder="1" applyAlignment="1">
      <alignment horizontal="right"/>
    </xf>
    <xf numFmtId="0" fontId="0" fillId="2" borderId="34" xfId="0" applyNumberFormat="1" applyBorder="1" applyAlignment="1">
      <alignment horizontal="right"/>
    </xf>
    <xf numFmtId="0" fontId="0" fillId="2" borderId="35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5" xfId="0" applyNumberFormat="1" applyBorder="1" applyAlignment="1">
      <alignment horizontal="center"/>
    </xf>
    <xf numFmtId="0" fontId="0" fillId="2" borderId="29" xfId="0" applyNumberFormat="1" applyBorder="1" applyAlignment="1">
      <alignment horizontal="right"/>
    </xf>
    <xf numFmtId="7" fontId="0" fillId="2" borderId="36" xfId="0" applyNumberFormat="1" applyBorder="1" applyAlignment="1">
      <alignment horizontal="right"/>
    </xf>
    <xf numFmtId="174" fontId="39" fillId="0" borderId="1" xfId="137" applyNumberFormat="1" applyFont="1" applyFill="1" applyBorder="1" applyAlignment="1" applyProtection="1">
      <alignment vertical="top"/>
      <protection locked="0"/>
    </xf>
    <xf numFmtId="174" fontId="39" fillId="0" borderId="1" xfId="137" applyNumberFormat="1" applyFont="1" applyFill="1" applyBorder="1" applyAlignment="1" applyProtection="1">
      <alignment vertical="top"/>
      <protection/>
    </xf>
    <xf numFmtId="7" fontId="0" fillId="2" borderId="37" xfId="0" applyNumberFormat="1" applyBorder="1" applyAlignment="1">
      <alignment horizontal="right" vertical="center"/>
    </xf>
    <xf numFmtId="0" fontId="0" fillId="2" borderId="38" xfId="0" applyNumberFormat="1" applyBorder="1" applyAlignment="1">
      <alignment horizontal="right"/>
    </xf>
    <xf numFmtId="0" fontId="0" fillId="2" borderId="39" xfId="0" applyNumberFormat="1" applyBorder="1" applyAlignment="1">
      <alignment horizontal="right"/>
    </xf>
    <xf numFmtId="0" fontId="2" fillId="2" borderId="28" xfId="0" applyNumberFormat="1" applyFont="1" applyBorder="1" applyAlignment="1">
      <alignment horizontal="center" vertical="center"/>
    </xf>
    <xf numFmtId="0" fontId="2" fillId="2" borderId="28" xfId="0" applyNumberFormat="1" applyFont="1" applyBorder="1" applyAlignment="1">
      <alignment vertical="top"/>
    </xf>
    <xf numFmtId="4" fontId="39" fillId="57" borderId="1" xfId="136" applyNumberFormat="1" applyFont="1" applyFill="1" applyBorder="1" applyAlignment="1" applyProtection="1">
      <alignment horizontal="center" vertical="top" wrapText="1"/>
      <protection/>
    </xf>
    <xf numFmtId="173" fontId="60" fillId="0" borderId="1" xfId="136" applyNumberFormat="1" applyFont="1" applyFill="1" applyBorder="1" applyAlignment="1" applyProtection="1">
      <alignment horizontal="left" vertical="top" wrapText="1"/>
      <protection/>
    </xf>
    <xf numFmtId="172" fontId="60" fillId="0" borderId="1" xfId="136" applyNumberFormat="1" applyFont="1" applyFill="1" applyBorder="1" applyAlignment="1" applyProtection="1">
      <alignment horizontal="left" vertical="top" wrapText="1"/>
      <protection/>
    </xf>
    <xf numFmtId="172" fontId="0" fillId="57" borderId="1" xfId="136" applyNumberFormat="1" applyFont="1" applyFill="1" applyBorder="1" applyAlignment="1" applyProtection="1">
      <alignment horizontal="center" vertical="top" wrapText="1"/>
      <protection/>
    </xf>
    <xf numFmtId="0" fontId="60" fillId="0" borderId="1" xfId="136" applyNumberFormat="1" applyFont="1" applyFill="1" applyBorder="1" applyAlignment="1" applyProtection="1">
      <alignment horizontal="center" vertical="top" wrapText="1"/>
      <protection/>
    </xf>
    <xf numFmtId="0" fontId="0" fillId="2" borderId="29" xfId="0" applyNumberFormat="1" applyBorder="1" applyAlignment="1">
      <alignment horizontal="right" vertical="top"/>
    </xf>
    <xf numFmtId="176" fontId="39" fillId="57" borderId="1" xfId="136" applyNumberFormat="1" applyFont="1" applyFill="1" applyBorder="1" applyAlignment="1" applyProtection="1">
      <alignment horizontal="center" vertical="top"/>
      <protection/>
    </xf>
    <xf numFmtId="172" fontId="60" fillId="0" borderId="1" xfId="136" applyNumberFormat="1" applyFont="1" applyFill="1" applyBorder="1" applyAlignment="1" applyProtection="1">
      <alignment horizontal="center" vertical="top" wrapText="1"/>
      <protection/>
    </xf>
    <xf numFmtId="173" fontId="60" fillId="0" borderId="1" xfId="136" applyNumberFormat="1" applyFont="1" applyFill="1" applyBorder="1" applyAlignment="1" applyProtection="1">
      <alignment horizontal="center" vertical="top" wrapText="1"/>
      <protection/>
    </xf>
    <xf numFmtId="172" fontId="60" fillId="0" borderId="40" xfId="136" applyNumberFormat="1" applyFont="1" applyFill="1" applyBorder="1" applyAlignment="1" applyProtection="1">
      <alignment horizontal="center" vertical="top" wrapText="1"/>
      <protection/>
    </xf>
    <xf numFmtId="4" fontId="39" fillId="57" borderId="1" xfId="136" applyNumberFormat="1" applyFont="1" applyFill="1" applyBorder="1" applyAlignment="1" applyProtection="1">
      <alignment horizontal="center" vertical="top"/>
      <protection/>
    </xf>
    <xf numFmtId="172" fontId="60" fillId="0" borderId="1" xfId="136" applyNumberFormat="1" applyFont="1" applyFill="1" applyBorder="1" applyAlignment="1" applyProtection="1">
      <alignment vertical="top" wrapText="1"/>
      <protection/>
    </xf>
    <xf numFmtId="0" fontId="2" fillId="2" borderId="31" xfId="0" applyNumberFormat="1" applyFont="1" applyBorder="1" applyAlignment="1">
      <alignment horizontal="center" vertical="center"/>
    </xf>
    <xf numFmtId="1" fontId="0" fillId="2" borderId="29" xfId="0" applyNumberFormat="1" applyBorder="1" applyAlignment="1">
      <alignment horizontal="right" vertical="top"/>
    </xf>
    <xf numFmtId="7" fontId="0" fillId="2" borderId="29" xfId="0" applyNumberFormat="1" applyFont="1" applyBorder="1" applyAlignment="1">
      <alignment horizontal="center" vertical="top"/>
    </xf>
    <xf numFmtId="0" fontId="39" fillId="2" borderId="28" xfId="0" applyNumberFormat="1" applyFont="1" applyBorder="1" applyAlignment="1">
      <alignment horizontal="left" vertical="top"/>
    </xf>
    <xf numFmtId="172" fontId="39" fillId="56" borderId="28" xfId="0" applyNumberFormat="1" applyFont="1" applyFill="1" applyBorder="1" applyAlignment="1" applyProtection="1">
      <alignment horizontal="left" vertical="top"/>
      <protection/>
    </xf>
    <xf numFmtId="1" fontId="0" fillId="2" borderId="29" xfId="0" applyNumberFormat="1" applyFont="1" applyBorder="1" applyAlignment="1">
      <alignment horizontal="center" vertical="top"/>
    </xf>
    <xf numFmtId="0" fontId="0" fillId="2" borderId="29" xfId="0" applyNumberFormat="1" applyFont="1" applyBorder="1" applyAlignment="1">
      <alignment horizontal="center" vertical="top"/>
    </xf>
    <xf numFmtId="0" fontId="0" fillId="2" borderId="29" xfId="0" applyNumberFormat="1" applyFont="1" applyBorder="1" applyAlignment="1">
      <alignment horizontal="right" vertical="top"/>
    </xf>
    <xf numFmtId="0" fontId="39" fillId="2" borderId="28" xfId="0" applyNumberFormat="1" applyFont="1" applyBorder="1" applyAlignment="1">
      <alignment horizontal="center" vertical="top"/>
    </xf>
    <xf numFmtId="0" fontId="39" fillId="2" borderId="28" xfId="0" applyNumberFormat="1" applyFont="1" applyBorder="1" applyAlignment="1">
      <alignment horizontal="right" vertical="top"/>
    </xf>
    <xf numFmtId="0" fontId="0" fillId="2" borderId="28" xfId="0" applyNumberFormat="1" applyFont="1" applyBorder="1" applyAlignment="1">
      <alignment horizontal="left" vertical="top"/>
    </xf>
    <xf numFmtId="172" fontId="39" fillId="56" borderId="28" xfId="0" applyNumberFormat="1" applyFont="1" applyFill="1" applyBorder="1" applyAlignment="1" applyProtection="1">
      <alignment horizontal="left" vertical="top" wrapText="1"/>
      <protection/>
    </xf>
    <xf numFmtId="0" fontId="0" fillId="2" borderId="28" xfId="0" applyNumberFormat="1" applyFont="1" applyBorder="1" applyAlignment="1">
      <alignment horizontal="center" vertical="top"/>
    </xf>
    <xf numFmtId="172" fontId="2" fillId="56" borderId="28" xfId="0" applyNumberFormat="1" applyFont="1" applyFill="1" applyBorder="1" applyAlignment="1" applyProtection="1">
      <alignment horizontal="left" vertical="top"/>
      <protection/>
    </xf>
    <xf numFmtId="0" fontId="0" fillId="57" borderId="29" xfId="0" applyNumberFormat="1" applyFont="1" applyFill="1" applyBorder="1" applyAlignment="1">
      <alignment horizontal="right" vertical="top"/>
    </xf>
    <xf numFmtId="0" fontId="39" fillId="2" borderId="28" xfId="0" applyNumberFormat="1" applyFont="1" applyBorder="1" applyAlignment="1">
      <alignment vertical="top"/>
    </xf>
    <xf numFmtId="1" fontId="0" fillId="2" borderId="29" xfId="0" applyNumberFormat="1" applyFont="1" applyBorder="1" applyAlignment="1">
      <alignment vertical="top"/>
    </xf>
    <xf numFmtId="1" fontId="0" fillId="2" borderId="29" xfId="0" applyNumberFormat="1" applyFont="1" applyBorder="1" applyAlignment="1">
      <alignment horizontal="right" vertical="top"/>
    </xf>
    <xf numFmtId="172" fontId="39" fillId="56" borderId="29" xfId="0" applyNumberFormat="1" applyFont="1" applyFill="1" applyBorder="1" applyAlignment="1" applyProtection="1">
      <alignment horizontal="left" vertical="top" wrapText="1"/>
      <protection/>
    </xf>
    <xf numFmtId="174" fontId="39" fillId="0" borderId="0" xfId="137" applyNumberFormat="1" applyFont="1" applyFill="1" applyBorder="1" applyAlignment="1" applyProtection="1">
      <alignment vertical="top"/>
      <protection/>
    </xf>
    <xf numFmtId="172" fontId="2" fillId="56" borderId="29" xfId="0" applyNumberFormat="1" applyFont="1" applyFill="1" applyBorder="1" applyAlignment="1" applyProtection="1">
      <alignment horizontal="left" vertical="top" wrapText="1"/>
      <protection/>
    </xf>
    <xf numFmtId="1" fontId="0" fillId="2" borderId="41" xfId="0" applyNumberFormat="1" applyFont="1" applyBorder="1" applyAlignment="1">
      <alignment horizontal="center" vertical="top"/>
    </xf>
    <xf numFmtId="0" fontId="0" fillId="2" borderId="41" xfId="0" applyNumberFormat="1" applyFont="1" applyBorder="1" applyAlignment="1">
      <alignment horizontal="center" vertical="top"/>
    </xf>
    <xf numFmtId="1" fontId="0" fillId="2" borderId="42" xfId="0" applyNumberFormat="1" applyFont="1" applyBorder="1" applyAlignment="1">
      <alignment horizontal="right" vertical="top"/>
    </xf>
    <xf numFmtId="0" fontId="0" fillId="2" borderId="41" xfId="0" applyNumberFormat="1" applyBorder="1" applyAlignment="1">
      <alignment/>
    </xf>
    <xf numFmtId="1" fontId="0" fillId="57" borderId="41" xfId="0" applyNumberFormat="1" applyFont="1" applyFill="1" applyBorder="1" applyAlignment="1">
      <alignment horizontal="center" vertical="top"/>
    </xf>
    <xf numFmtId="1" fontId="0" fillId="2" borderId="0" xfId="0" applyNumberFormat="1" applyFont="1" applyBorder="1" applyAlignment="1">
      <alignment horizontal="center" vertical="top"/>
    </xf>
    <xf numFmtId="1" fontId="0" fillId="2" borderId="0" xfId="0" applyNumberFormat="1" applyFont="1" applyBorder="1" applyAlignment="1">
      <alignment horizontal="right" vertical="top"/>
    </xf>
    <xf numFmtId="172" fontId="39" fillId="56" borderId="43" xfId="0" applyNumberFormat="1" applyFont="1" applyFill="1" applyBorder="1" applyAlignment="1" applyProtection="1">
      <alignment horizontal="left" vertical="top" wrapText="1"/>
      <protection/>
    </xf>
    <xf numFmtId="0" fontId="0" fillId="2" borderId="43" xfId="0" applyNumberFormat="1" applyFont="1" applyBorder="1" applyAlignment="1">
      <alignment horizontal="center" vertical="top"/>
    </xf>
    <xf numFmtId="176" fontId="39" fillId="57" borderId="1" xfId="0" applyNumberFormat="1" applyFont="1" applyFill="1" applyBorder="1" applyAlignment="1" applyProtection="1">
      <alignment horizontal="center" vertical="top"/>
      <protection/>
    </xf>
    <xf numFmtId="173" fontId="60" fillId="0" borderId="1" xfId="0" applyNumberFormat="1" applyFont="1" applyFill="1" applyBorder="1" applyAlignment="1" applyProtection="1">
      <alignment horizontal="left" vertical="top" wrapText="1"/>
      <protection/>
    </xf>
    <xf numFmtId="172" fontId="60" fillId="0" borderId="1" xfId="0" applyNumberFormat="1" applyFont="1" applyFill="1" applyBorder="1" applyAlignment="1" applyProtection="1">
      <alignment horizontal="left" vertical="top" wrapText="1"/>
      <protection/>
    </xf>
    <xf numFmtId="172" fontId="0" fillId="57" borderId="1" xfId="0" applyNumberFormat="1" applyFont="1" applyFill="1" applyBorder="1" applyAlignment="1" applyProtection="1">
      <alignment horizontal="center" vertical="top" wrapText="1"/>
      <protection/>
    </xf>
    <xf numFmtId="0" fontId="60" fillId="0" borderId="1" xfId="0" applyNumberFormat="1" applyFont="1" applyFill="1" applyBorder="1" applyAlignment="1" applyProtection="1">
      <alignment horizontal="center" vertical="top" wrapText="1"/>
      <protection/>
    </xf>
    <xf numFmtId="1" fontId="60" fillId="0" borderId="1" xfId="0" applyNumberFormat="1" applyFont="1" applyFill="1" applyBorder="1" applyAlignment="1" applyProtection="1">
      <alignment horizontal="right" vertical="top"/>
      <protection/>
    </xf>
    <xf numFmtId="174" fontId="60" fillId="0" borderId="1" xfId="0" applyNumberFormat="1" applyFont="1" applyFill="1" applyBorder="1" applyAlignment="1" applyProtection="1">
      <alignment vertical="top"/>
      <protection/>
    </xf>
    <xf numFmtId="4" fontId="39" fillId="57" borderId="1" xfId="0" applyNumberFormat="1" applyFont="1" applyFill="1" applyBorder="1" applyAlignment="1" applyProtection="1">
      <alignment horizontal="center" vertical="top"/>
      <protection/>
    </xf>
    <xf numFmtId="172" fontId="60" fillId="0" borderId="1" xfId="0" applyNumberFormat="1" applyFont="1" applyFill="1" applyBorder="1" applyAlignment="1" applyProtection="1">
      <alignment horizontal="center" vertical="top" wrapText="1"/>
      <protection/>
    </xf>
    <xf numFmtId="0" fontId="60" fillId="0" borderId="1" xfId="0" applyNumberFormat="1" applyFont="1" applyFill="1" applyBorder="1" applyAlignment="1" applyProtection="1">
      <alignment vertical="center"/>
      <protection/>
    </xf>
    <xf numFmtId="173" fontId="60" fillId="0" borderId="1" xfId="0" applyNumberFormat="1" applyFont="1" applyFill="1" applyBorder="1" applyAlignment="1" applyProtection="1">
      <alignment horizontal="center" vertical="top" wrapText="1"/>
      <protection/>
    </xf>
    <xf numFmtId="0" fontId="61" fillId="0" borderId="0" xfId="0" applyFont="1" applyFill="1" applyAlignment="1">
      <alignment/>
    </xf>
    <xf numFmtId="173" fontId="60" fillId="0" borderId="1" xfId="0" applyNumberFormat="1" applyFont="1" applyFill="1" applyBorder="1" applyAlignment="1" applyProtection="1">
      <alignment horizontal="right" vertical="top" wrapText="1"/>
      <protection/>
    </xf>
    <xf numFmtId="1" fontId="60" fillId="0" borderId="1" xfId="0" applyNumberFormat="1" applyFont="1" applyFill="1" applyBorder="1" applyAlignment="1" applyProtection="1">
      <alignment horizontal="right" vertical="top" wrapText="1"/>
      <protection/>
    </xf>
    <xf numFmtId="4" fontId="39" fillId="57" borderId="1" xfId="0" applyNumberFormat="1" applyFont="1" applyFill="1" applyBorder="1" applyAlignment="1" applyProtection="1">
      <alignment horizontal="center" vertical="top" wrapText="1"/>
      <protection/>
    </xf>
    <xf numFmtId="1" fontId="60" fillId="0" borderId="40" xfId="0" applyNumberFormat="1" applyFont="1" applyFill="1" applyBorder="1" applyAlignment="1" applyProtection="1">
      <alignment horizontal="right" vertical="top" wrapText="1"/>
      <protection/>
    </xf>
    <xf numFmtId="7" fontId="0" fillId="2" borderId="44" xfId="0" applyNumberFormat="1" applyBorder="1" applyAlignment="1" applyProtection="1">
      <alignment horizontal="right" vertical="center"/>
      <protection/>
    </xf>
    <xf numFmtId="7" fontId="0" fillId="2" borderId="29" xfId="0" applyNumberFormat="1" applyBorder="1" applyAlignment="1" applyProtection="1">
      <alignment horizontal="right"/>
      <protection/>
    </xf>
    <xf numFmtId="7" fontId="0" fillId="2" borderId="31" xfId="0" applyNumberFormat="1" applyBorder="1" applyAlignment="1" applyProtection="1">
      <alignment horizontal="right"/>
      <protection/>
    </xf>
    <xf numFmtId="7" fontId="0" fillId="2" borderId="28" xfId="0" applyNumberFormat="1" applyBorder="1" applyAlignment="1" applyProtection="1">
      <alignment horizontal="right" vertical="center"/>
      <protection/>
    </xf>
    <xf numFmtId="7" fontId="0" fillId="2" borderId="28" xfId="0" applyNumberFormat="1" applyBorder="1" applyAlignment="1" applyProtection="1">
      <alignment horizontal="right"/>
      <protection/>
    </xf>
    <xf numFmtId="0" fontId="0" fillId="2" borderId="0" xfId="0" applyNumberFormat="1" applyBorder="1" applyAlignment="1" applyProtection="1">
      <alignment horizontal="right"/>
      <protection/>
    </xf>
    <xf numFmtId="1" fontId="6" fillId="2" borderId="44" xfId="0" applyNumberFormat="1" applyFont="1" applyBorder="1" applyAlignment="1">
      <alignment horizontal="left"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>
      <alignment vertical="center" wrapText="1"/>
    </xf>
    <xf numFmtId="1" fontId="6" fillId="2" borderId="47" xfId="0" applyNumberFormat="1" applyFont="1" applyBorder="1" applyAlignment="1">
      <alignment horizontal="left" vertical="center" wrapText="1"/>
    </xf>
    <xf numFmtId="1" fontId="6" fillId="2" borderId="48" xfId="0" applyNumberFormat="1" applyFont="1" applyBorder="1" applyAlignment="1">
      <alignment horizontal="left" vertical="center" wrapText="1"/>
    </xf>
    <xf numFmtId="1" fontId="6" fillId="2" borderId="49" xfId="0" applyNumberFormat="1" applyFont="1" applyBorder="1" applyAlignment="1">
      <alignment horizontal="left" vertical="center" wrapText="1"/>
    </xf>
    <xf numFmtId="0" fontId="0" fillId="2" borderId="48" xfId="0" applyNumberFormat="1" applyBorder="1" applyAlignment="1">
      <alignment vertical="center" wrapText="1"/>
    </xf>
    <xf numFmtId="0" fontId="0" fillId="2" borderId="49" xfId="0" applyNumberFormat="1" applyBorder="1" applyAlignment="1">
      <alignment vertical="center" wrapText="1"/>
    </xf>
    <xf numFmtId="1" fontId="6" fillId="2" borderId="29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0" fontId="0" fillId="2" borderId="50" xfId="0" applyNumberFormat="1" applyBorder="1" applyAlignment="1">
      <alignment vertical="center" wrapText="1"/>
    </xf>
    <xf numFmtId="7" fontId="0" fillId="2" borderId="51" xfId="0" applyNumberFormat="1" applyBorder="1" applyAlignment="1">
      <alignment horizontal="center"/>
    </xf>
    <xf numFmtId="0" fontId="0" fillId="2" borderId="52" xfId="0" applyNumberFormat="1" applyBorder="1" applyAlignment="1">
      <alignment/>
    </xf>
    <xf numFmtId="0" fontId="0" fillId="2" borderId="53" xfId="0" applyNumberFormat="1" applyBorder="1" applyAlignment="1">
      <alignment/>
    </xf>
    <xf numFmtId="0" fontId="0" fillId="2" borderId="54" xfId="0" applyNumberFormat="1" applyBorder="1" applyAlignment="1">
      <alignment/>
    </xf>
    <xf numFmtId="1" fontId="3" fillId="2" borderId="47" xfId="0" applyNumberFormat="1" applyFont="1" applyBorder="1" applyAlignment="1">
      <alignment horizontal="left" vertical="center" wrapText="1"/>
    </xf>
    <xf numFmtId="1" fontId="3" fillId="2" borderId="55" xfId="0" applyNumberFormat="1" applyFont="1" applyBorder="1" applyAlignment="1">
      <alignment horizontal="left" vertical="center" wrapText="1"/>
    </xf>
    <xf numFmtId="0" fontId="0" fillId="2" borderId="56" xfId="0" applyNumberFormat="1" applyBorder="1" applyAlignment="1">
      <alignment vertical="center" wrapText="1"/>
    </xf>
    <xf numFmtId="0" fontId="0" fillId="2" borderId="57" xfId="0" applyNumberFormat="1" applyBorder="1" applyAlignment="1">
      <alignment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11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showZeros="0" tabSelected="1" showOutlineSymbols="0" zoomScale="75" zoomScaleNormal="75" zoomScaleSheetLayoutView="75" workbookViewId="0" topLeftCell="B1">
      <selection activeCell="G12" sqref="G12"/>
    </sheetView>
  </sheetViews>
  <sheetFormatPr defaultColWidth="10.5546875" defaultRowHeight="15"/>
  <cols>
    <col min="1" max="1" width="10.99609375" style="21" hidden="1" customWidth="1"/>
    <col min="2" max="2" width="8.77734375" style="13" customWidth="1"/>
    <col min="3" max="3" width="36.77734375" style="0" customWidth="1"/>
    <col min="4" max="4" width="12.77734375" style="23" customWidth="1"/>
    <col min="5" max="5" width="6.77734375" style="0" customWidth="1"/>
    <col min="6" max="6" width="11.77734375" style="0" customWidth="1"/>
    <col min="7" max="7" width="11.77734375" style="21" customWidth="1"/>
    <col min="8" max="8" width="16.77734375" style="21" customWidth="1"/>
    <col min="9" max="9" width="42.6640625" style="0" customWidth="1"/>
  </cols>
  <sheetData>
    <row r="1" spans="1:8" ht="15.75">
      <c r="A1" s="29"/>
      <c r="B1" s="27" t="s">
        <v>0</v>
      </c>
      <c r="C1" s="28"/>
      <c r="D1" s="28"/>
      <c r="E1" s="28"/>
      <c r="F1" s="28"/>
      <c r="G1" s="29"/>
      <c r="H1" s="28"/>
    </row>
    <row r="2" spans="1:8" ht="15">
      <c r="A2" s="26"/>
      <c r="B2" s="14" t="s">
        <v>242</v>
      </c>
      <c r="C2" s="2"/>
      <c r="D2" s="2"/>
      <c r="E2" s="2"/>
      <c r="F2" s="2"/>
      <c r="G2" s="26"/>
      <c r="H2" s="2"/>
    </row>
    <row r="3" spans="1:8" ht="15">
      <c r="A3" s="17"/>
      <c r="B3" s="13" t="s">
        <v>1</v>
      </c>
      <c r="C3" s="34"/>
      <c r="D3" s="34"/>
      <c r="E3" s="34"/>
      <c r="F3" s="34"/>
      <c r="G3" s="33"/>
      <c r="H3" s="32"/>
    </row>
    <row r="4" spans="1:8" ht="15">
      <c r="A4" s="49" t="s">
        <v>25</v>
      </c>
      <c r="B4" s="15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8" t="s">
        <v>8</v>
      </c>
      <c r="H4" s="5" t="s">
        <v>9</v>
      </c>
    </row>
    <row r="5" spans="1:8" ht="15.75" thickBot="1">
      <c r="A5" s="39"/>
      <c r="B5" s="39"/>
      <c r="C5" s="40"/>
      <c r="D5" s="41" t="s">
        <v>10</v>
      </c>
      <c r="E5" s="42"/>
      <c r="F5" s="43" t="s">
        <v>11</v>
      </c>
      <c r="G5" s="44"/>
      <c r="H5" s="45"/>
    </row>
    <row r="6" spans="1:8" s="38" customFormat="1" ht="45" customHeight="1" thickTop="1">
      <c r="A6" s="36"/>
      <c r="B6" s="57" t="s">
        <v>12</v>
      </c>
      <c r="C6" s="123" t="s">
        <v>237</v>
      </c>
      <c r="D6" s="124"/>
      <c r="E6" s="124"/>
      <c r="F6" s="125"/>
      <c r="G6" s="117"/>
      <c r="H6" s="54" t="s">
        <v>2</v>
      </c>
    </row>
    <row r="7" spans="1:8" ht="36" customHeight="1">
      <c r="A7" s="19"/>
      <c r="B7" s="58"/>
      <c r="C7" s="30" t="s">
        <v>17</v>
      </c>
      <c r="D7" s="10"/>
      <c r="E7" s="8" t="s">
        <v>2</v>
      </c>
      <c r="F7" s="8" t="s">
        <v>2</v>
      </c>
      <c r="G7" s="118" t="s">
        <v>2</v>
      </c>
      <c r="H7" s="22"/>
    </row>
    <row r="8" spans="1:8" ht="36" customHeight="1">
      <c r="A8" s="59" t="s">
        <v>78</v>
      </c>
      <c r="B8" s="60" t="s">
        <v>138</v>
      </c>
      <c r="C8" s="61" t="s">
        <v>79</v>
      </c>
      <c r="D8" s="62" t="s">
        <v>139</v>
      </c>
      <c r="E8" s="63" t="s">
        <v>27</v>
      </c>
      <c r="F8" s="64">
        <v>80</v>
      </c>
      <c r="G8" s="52"/>
      <c r="H8" s="53">
        <f>ROUND(G8*F8,2)</f>
        <v>0</v>
      </c>
    </row>
    <row r="9" spans="1:8" ht="36" customHeight="1">
      <c r="A9" s="65" t="s">
        <v>32</v>
      </c>
      <c r="B9" s="60" t="s">
        <v>28</v>
      </c>
      <c r="C9" s="61" t="s">
        <v>33</v>
      </c>
      <c r="D9" s="62" t="s">
        <v>139</v>
      </c>
      <c r="E9" s="63" t="s">
        <v>27</v>
      </c>
      <c r="F9" s="64">
        <v>35</v>
      </c>
      <c r="G9" s="52"/>
      <c r="H9" s="53">
        <f aca="true" t="shared" si="0" ref="H9:H36">ROUND(G9*F9,2)</f>
        <v>0</v>
      </c>
    </row>
    <row r="10" spans="1:8" ht="36" customHeight="1">
      <c r="A10" s="59" t="s">
        <v>34</v>
      </c>
      <c r="B10" s="60" t="s">
        <v>83</v>
      </c>
      <c r="C10" s="61" t="s">
        <v>35</v>
      </c>
      <c r="D10" s="62" t="s">
        <v>139</v>
      </c>
      <c r="E10" s="63" t="s">
        <v>29</v>
      </c>
      <c r="F10" s="64">
        <v>135</v>
      </c>
      <c r="G10" s="52"/>
      <c r="H10" s="53">
        <f t="shared" si="0"/>
        <v>0</v>
      </c>
    </row>
    <row r="11" spans="1:8" ht="36" customHeight="1">
      <c r="A11" s="65" t="s">
        <v>140</v>
      </c>
      <c r="B11" s="60" t="s">
        <v>85</v>
      </c>
      <c r="C11" s="61" t="s">
        <v>141</v>
      </c>
      <c r="D11" s="62" t="s">
        <v>139</v>
      </c>
      <c r="E11" s="63" t="s">
        <v>29</v>
      </c>
      <c r="F11" s="64">
        <v>1000</v>
      </c>
      <c r="G11" s="52"/>
      <c r="H11" s="53">
        <f t="shared" si="0"/>
        <v>0</v>
      </c>
    </row>
    <row r="12" spans="1:8" ht="36" customHeight="1">
      <c r="A12" s="59" t="s">
        <v>142</v>
      </c>
      <c r="B12" s="60" t="s">
        <v>86</v>
      </c>
      <c r="C12" s="61" t="s">
        <v>143</v>
      </c>
      <c r="D12" s="62" t="s">
        <v>139</v>
      </c>
      <c r="E12" s="63" t="s">
        <v>27</v>
      </c>
      <c r="F12" s="64">
        <v>65</v>
      </c>
      <c r="G12" s="52"/>
      <c r="H12" s="53">
        <f t="shared" si="0"/>
        <v>0</v>
      </c>
    </row>
    <row r="13" spans="1:8" ht="36" customHeight="1">
      <c r="A13" s="59" t="s">
        <v>144</v>
      </c>
      <c r="B13" s="60" t="s">
        <v>88</v>
      </c>
      <c r="C13" s="61" t="s">
        <v>145</v>
      </c>
      <c r="D13" s="66" t="s">
        <v>146</v>
      </c>
      <c r="E13" s="63"/>
      <c r="F13" s="64"/>
      <c r="G13" s="53"/>
      <c r="H13" s="53"/>
    </row>
    <row r="14" spans="1:8" ht="36" customHeight="1">
      <c r="A14" s="59" t="s">
        <v>147</v>
      </c>
      <c r="B14" s="67" t="s">
        <v>30</v>
      </c>
      <c r="C14" s="61" t="s">
        <v>148</v>
      </c>
      <c r="D14" s="68"/>
      <c r="E14" s="63" t="s">
        <v>27</v>
      </c>
      <c r="F14" s="64">
        <v>144</v>
      </c>
      <c r="G14" s="52"/>
      <c r="H14" s="53">
        <f t="shared" si="0"/>
        <v>0</v>
      </c>
    </row>
    <row r="15" spans="1:8" ht="36" customHeight="1">
      <c r="A15" s="19"/>
      <c r="B15" s="58"/>
      <c r="C15" s="31" t="s">
        <v>18</v>
      </c>
      <c r="D15" s="10"/>
      <c r="E15" s="7"/>
      <c r="F15" s="10"/>
      <c r="G15" s="53"/>
      <c r="H15" s="53"/>
    </row>
    <row r="16" spans="1:8" ht="36" customHeight="1">
      <c r="A16" s="69" t="s">
        <v>132</v>
      </c>
      <c r="B16" s="60" t="s">
        <v>90</v>
      </c>
      <c r="C16" s="61" t="s">
        <v>133</v>
      </c>
      <c r="D16" s="66" t="s">
        <v>103</v>
      </c>
      <c r="E16" s="63"/>
      <c r="F16" s="10"/>
      <c r="G16" s="53"/>
      <c r="H16" s="53"/>
    </row>
    <row r="17" spans="1:8" ht="36" customHeight="1">
      <c r="A17" s="69" t="s">
        <v>134</v>
      </c>
      <c r="B17" s="67" t="s">
        <v>30</v>
      </c>
      <c r="C17" s="61" t="s">
        <v>149</v>
      </c>
      <c r="D17" s="66" t="s">
        <v>2</v>
      </c>
      <c r="E17" s="63" t="s">
        <v>43</v>
      </c>
      <c r="F17" s="72">
        <v>3</v>
      </c>
      <c r="G17" s="52"/>
      <c r="H17" s="53">
        <f t="shared" si="0"/>
        <v>0</v>
      </c>
    </row>
    <row r="18" spans="1:8" ht="36" customHeight="1">
      <c r="A18" s="69" t="s">
        <v>150</v>
      </c>
      <c r="B18" s="67" t="s">
        <v>37</v>
      </c>
      <c r="C18" s="61" t="s">
        <v>151</v>
      </c>
      <c r="D18" s="66"/>
      <c r="E18" s="63" t="s">
        <v>43</v>
      </c>
      <c r="F18" s="72">
        <v>7</v>
      </c>
      <c r="G18" s="52"/>
      <c r="H18" s="53">
        <f t="shared" si="0"/>
        <v>0</v>
      </c>
    </row>
    <row r="19" spans="1:8" ht="36" customHeight="1">
      <c r="A19" s="69" t="s">
        <v>101</v>
      </c>
      <c r="B19" s="60" t="s">
        <v>91</v>
      </c>
      <c r="C19" s="61" t="s">
        <v>45</v>
      </c>
      <c r="D19" s="66" t="s">
        <v>103</v>
      </c>
      <c r="E19" s="7"/>
      <c r="F19" s="72"/>
      <c r="G19" s="53"/>
      <c r="H19" s="53"/>
    </row>
    <row r="20" spans="1:8" ht="36" customHeight="1">
      <c r="A20" s="69" t="s">
        <v>152</v>
      </c>
      <c r="B20" s="67" t="s">
        <v>30</v>
      </c>
      <c r="C20" s="61" t="s">
        <v>153</v>
      </c>
      <c r="D20" s="66" t="s">
        <v>106</v>
      </c>
      <c r="E20" s="63" t="s">
        <v>43</v>
      </c>
      <c r="F20" s="72">
        <v>3</v>
      </c>
      <c r="G20" s="52"/>
      <c r="H20" s="53">
        <f t="shared" si="0"/>
        <v>0</v>
      </c>
    </row>
    <row r="21" spans="1:8" ht="36" customHeight="1">
      <c r="A21" s="19"/>
      <c r="B21" s="6"/>
      <c r="C21" s="31" t="s">
        <v>19</v>
      </c>
      <c r="D21" s="10"/>
      <c r="E21" s="8"/>
      <c r="F21" s="64"/>
      <c r="G21" s="53"/>
      <c r="H21" s="53"/>
    </row>
    <row r="22" spans="1:8" ht="36" customHeight="1">
      <c r="A22" s="59" t="s">
        <v>135</v>
      </c>
      <c r="B22" s="60" t="s">
        <v>92</v>
      </c>
      <c r="C22" s="61" t="s">
        <v>136</v>
      </c>
      <c r="D22" s="66" t="s">
        <v>137</v>
      </c>
      <c r="E22" s="63" t="s">
        <v>29</v>
      </c>
      <c r="F22" s="64">
        <v>550</v>
      </c>
      <c r="G22" s="52"/>
      <c r="H22" s="53">
        <f t="shared" si="0"/>
        <v>0</v>
      </c>
    </row>
    <row r="23" spans="1:8" ht="48" customHeight="1">
      <c r="A23" s="19"/>
      <c r="B23" s="6"/>
      <c r="C23" s="31" t="s">
        <v>21</v>
      </c>
      <c r="D23" s="10"/>
      <c r="E23" s="9"/>
      <c r="F23" s="64"/>
      <c r="G23" s="53"/>
      <c r="H23" s="53"/>
    </row>
    <row r="24" spans="1:8" ht="36.75" customHeight="1">
      <c r="A24" s="59" t="s">
        <v>154</v>
      </c>
      <c r="B24" s="60" t="s">
        <v>93</v>
      </c>
      <c r="C24" s="70" t="s">
        <v>155</v>
      </c>
      <c r="D24" s="66" t="s">
        <v>156</v>
      </c>
      <c r="E24" s="63"/>
      <c r="F24" s="64"/>
      <c r="G24" s="53"/>
      <c r="H24" s="53"/>
    </row>
    <row r="25" spans="1:8" ht="35.25" customHeight="1">
      <c r="A25" s="59" t="s">
        <v>157</v>
      </c>
      <c r="B25" s="67" t="s">
        <v>30</v>
      </c>
      <c r="C25" s="61" t="s">
        <v>240</v>
      </c>
      <c r="D25" s="66"/>
      <c r="E25" s="63" t="s">
        <v>43</v>
      </c>
      <c r="F25" s="64">
        <v>20</v>
      </c>
      <c r="G25" s="52"/>
      <c r="H25" s="53">
        <f t="shared" si="0"/>
        <v>0</v>
      </c>
    </row>
    <row r="26" spans="1:8" ht="35.25" customHeight="1">
      <c r="A26" s="59" t="s">
        <v>158</v>
      </c>
      <c r="B26" s="60" t="s">
        <v>95</v>
      </c>
      <c r="C26" s="70" t="s">
        <v>159</v>
      </c>
      <c r="D26" s="66" t="s">
        <v>156</v>
      </c>
      <c r="E26" s="63"/>
      <c r="F26" s="64"/>
      <c r="G26" s="53"/>
      <c r="H26" s="53"/>
    </row>
    <row r="27" spans="1:8" ht="39" customHeight="1">
      <c r="A27" s="59" t="s">
        <v>160</v>
      </c>
      <c r="B27" s="67" t="s">
        <v>30</v>
      </c>
      <c r="C27" s="61" t="s">
        <v>241</v>
      </c>
      <c r="D27" s="66"/>
      <c r="E27" s="63" t="s">
        <v>43</v>
      </c>
      <c r="F27" s="64">
        <v>20</v>
      </c>
      <c r="G27" s="52"/>
      <c r="H27" s="53">
        <f t="shared" si="0"/>
        <v>0</v>
      </c>
    </row>
    <row r="28" spans="1:8" ht="36" customHeight="1">
      <c r="A28" s="19"/>
      <c r="B28" s="12"/>
      <c r="C28" s="31" t="s">
        <v>22</v>
      </c>
      <c r="D28" s="10"/>
      <c r="E28" s="9"/>
      <c r="F28" s="64"/>
      <c r="G28" s="53"/>
      <c r="H28" s="53">
        <f t="shared" si="0"/>
        <v>0</v>
      </c>
    </row>
    <row r="29" spans="1:8" ht="36" customHeight="1">
      <c r="A29" s="59" t="s">
        <v>69</v>
      </c>
      <c r="B29" s="60" t="s">
        <v>102</v>
      </c>
      <c r="C29" s="61" t="s">
        <v>74</v>
      </c>
      <c r="D29" s="66" t="s">
        <v>114</v>
      </c>
      <c r="E29" s="63" t="s">
        <v>36</v>
      </c>
      <c r="F29" s="64">
        <v>5</v>
      </c>
      <c r="G29" s="52"/>
      <c r="H29" s="53">
        <f t="shared" si="0"/>
        <v>0</v>
      </c>
    </row>
    <row r="30" spans="1:8" ht="36" customHeight="1">
      <c r="A30" s="59" t="s">
        <v>70</v>
      </c>
      <c r="B30" s="60" t="s">
        <v>107</v>
      </c>
      <c r="C30" s="61" t="s">
        <v>75</v>
      </c>
      <c r="D30" s="66" t="s">
        <v>114</v>
      </c>
      <c r="E30" s="63" t="s">
        <v>36</v>
      </c>
      <c r="F30" s="64">
        <v>5</v>
      </c>
      <c r="G30" s="52"/>
      <c r="H30" s="53">
        <f t="shared" si="0"/>
        <v>0</v>
      </c>
    </row>
    <row r="31" spans="1:8" ht="36" customHeight="1">
      <c r="A31" s="59" t="s">
        <v>71</v>
      </c>
      <c r="B31" s="60" t="s">
        <v>109</v>
      </c>
      <c r="C31" s="61" t="s">
        <v>76</v>
      </c>
      <c r="D31" s="66" t="s">
        <v>114</v>
      </c>
      <c r="E31" s="63" t="s">
        <v>36</v>
      </c>
      <c r="F31" s="64">
        <v>3</v>
      </c>
      <c r="G31" s="52"/>
      <c r="H31" s="53">
        <f t="shared" si="0"/>
        <v>0</v>
      </c>
    </row>
    <row r="32" spans="1:8" ht="36" customHeight="1">
      <c r="A32" s="59" t="s">
        <v>72</v>
      </c>
      <c r="B32" s="60" t="s">
        <v>111</v>
      </c>
      <c r="C32" s="61" t="s">
        <v>77</v>
      </c>
      <c r="D32" s="66" t="s">
        <v>114</v>
      </c>
      <c r="E32" s="63" t="s">
        <v>36</v>
      </c>
      <c r="F32" s="64">
        <v>3</v>
      </c>
      <c r="G32" s="52"/>
      <c r="H32" s="53">
        <f t="shared" si="0"/>
        <v>0</v>
      </c>
    </row>
    <row r="33" spans="1:8" ht="36" customHeight="1">
      <c r="A33" s="19"/>
      <c r="B33" s="58"/>
      <c r="C33" s="31" t="s">
        <v>23</v>
      </c>
      <c r="D33" s="10"/>
      <c r="E33" s="7"/>
      <c r="F33" s="72"/>
      <c r="G33" s="53"/>
      <c r="H33" s="53">
        <f t="shared" si="0"/>
        <v>0</v>
      </c>
    </row>
    <row r="34" spans="1:8" ht="36" customHeight="1">
      <c r="A34" s="69" t="s">
        <v>52</v>
      </c>
      <c r="B34" s="60" t="s">
        <v>112</v>
      </c>
      <c r="C34" s="61" t="s">
        <v>53</v>
      </c>
      <c r="D34" s="66" t="s">
        <v>115</v>
      </c>
      <c r="E34" s="63"/>
      <c r="F34" s="72"/>
      <c r="G34" s="53"/>
      <c r="H34" s="53">
        <f t="shared" si="0"/>
        <v>0</v>
      </c>
    </row>
    <row r="35" spans="1:8" ht="36" customHeight="1">
      <c r="A35" s="69" t="s">
        <v>116</v>
      </c>
      <c r="B35" s="67" t="s">
        <v>30</v>
      </c>
      <c r="C35" s="61" t="s">
        <v>117</v>
      </c>
      <c r="D35" s="66"/>
      <c r="E35" s="63" t="s">
        <v>29</v>
      </c>
      <c r="F35" s="72">
        <v>150</v>
      </c>
      <c r="G35" s="52"/>
      <c r="H35" s="53">
        <f t="shared" si="0"/>
        <v>0</v>
      </c>
    </row>
    <row r="36" spans="1:8" ht="36" customHeight="1">
      <c r="A36" s="69" t="s">
        <v>54</v>
      </c>
      <c r="B36" s="67" t="s">
        <v>37</v>
      </c>
      <c r="C36" s="61" t="s">
        <v>118</v>
      </c>
      <c r="D36" s="66"/>
      <c r="E36" s="63" t="s">
        <v>29</v>
      </c>
      <c r="F36" s="72">
        <v>1200</v>
      </c>
      <c r="G36" s="52"/>
      <c r="H36" s="53">
        <f t="shared" si="0"/>
        <v>0</v>
      </c>
    </row>
    <row r="37" spans="1:8" ht="45" customHeight="1" thickBot="1">
      <c r="A37" s="20"/>
      <c r="B37" s="71" t="str">
        <f>B6</f>
        <v>A</v>
      </c>
      <c r="C37" s="126" t="str">
        <f>C6</f>
        <v>New Local Sidewalk - Donan Street from Park Manor Boulevard to Murray Avenue</v>
      </c>
      <c r="D37" s="127"/>
      <c r="E37" s="127"/>
      <c r="F37" s="128"/>
      <c r="G37" s="119" t="s">
        <v>15</v>
      </c>
      <c r="H37" s="20">
        <f>SUM(H6:H36)</f>
        <v>0</v>
      </c>
    </row>
    <row r="38" spans="1:8" s="38" customFormat="1" ht="45" customHeight="1" thickTop="1">
      <c r="A38" s="36"/>
      <c r="B38" s="57" t="s">
        <v>13</v>
      </c>
      <c r="C38" s="131" t="s">
        <v>238</v>
      </c>
      <c r="D38" s="132"/>
      <c r="E38" s="132"/>
      <c r="F38" s="133"/>
      <c r="G38" s="120"/>
      <c r="H38" s="37" t="s">
        <v>2</v>
      </c>
    </row>
    <row r="39" spans="1:8" ht="36" customHeight="1">
      <c r="A39" s="19"/>
      <c r="B39" s="58"/>
      <c r="C39" s="30" t="s">
        <v>17</v>
      </c>
      <c r="D39" s="10"/>
      <c r="E39" s="8" t="s">
        <v>2</v>
      </c>
      <c r="F39" s="8" t="s">
        <v>2</v>
      </c>
      <c r="G39" s="121" t="s">
        <v>2</v>
      </c>
      <c r="H39" s="22"/>
    </row>
    <row r="40" spans="1:8" ht="36" customHeight="1">
      <c r="A40" s="73" t="s">
        <v>78</v>
      </c>
      <c r="B40" s="74" t="s">
        <v>55</v>
      </c>
      <c r="C40" s="75" t="s">
        <v>79</v>
      </c>
      <c r="D40" s="76" t="s">
        <v>139</v>
      </c>
      <c r="E40" s="77" t="s">
        <v>161</v>
      </c>
      <c r="F40" s="78">
        <v>172</v>
      </c>
      <c r="G40" s="52"/>
      <c r="H40" s="53">
        <f>ROUND(G40*F40,2)</f>
        <v>0</v>
      </c>
    </row>
    <row r="41" spans="1:8" ht="36" customHeight="1">
      <c r="A41" s="73" t="s">
        <v>80</v>
      </c>
      <c r="B41" s="74" t="s">
        <v>56</v>
      </c>
      <c r="C41" s="75" t="s">
        <v>81</v>
      </c>
      <c r="D41" s="76" t="s">
        <v>139</v>
      </c>
      <c r="E41" s="77" t="s">
        <v>162</v>
      </c>
      <c r="F41" s="78">
        <v>172</v>
      </c>
      <c r="G41" s="52"/>
      <c r="H41" s="53">
        <f aca="true" t="shared" si="1" ref="H41:H87">ROUND(G41*F41,2)</f>
        <v>0</v>
      </c>
    </row>
    <row r="42" spans="1:8" ht="36" customHeight="1">
      <c r="A42" s="73" t="s">
        <v>82</v>
      </c>
      <c r="B42" s="74" t="s">
        <v>57</v>
      </c>
      <c r="C42" s="75" t="s">
        <v>84</v>
      </c>
      <c r="D42" s="76" t="s">
        <v>139</v>
      </c>
      <c r="E42" s="77"/>
      <c r="F42" s="78"/>
      <c r="G42" s="53"/>
      <c r="H42" s="53">
        <f t="shared" si="1"/>
        <v>0</v>
      </c>
    </row>
    <row r="43" spans="1:8" ht="36" customHeight="1">
      <c r="A43" s="73" t="s">
        <v>126</v>
      </c>
      <c r="B43" s="79" t="s">
        <v>30</v>
      </c>
      <c r="C43" s="75" t="s">
        <v>163</v>
      </c>
      <c r="D43" s="76"/>
      <c r="E43" s="77" t="s">
        <v>31</v>
      </c>
      <c r="F43" s="78">
        <v>190</v>
      </c>
      <c r="G43" s="52"/>
      <c r="H43" s="53">
        <f t="shared" si="1"/>
        <v>0</v>
      </c>
    </row>
    <row r="44" spans="1:8" ht="36" customHeight="1">
      <c r="A44" s="73" t="s">
        <v>32</v>
      </c>
      <c r="B44" s="74" t="s">
        <v>58</v>
      </c>
      <c r="C44" s="75" t="s">
        <v>33</v>
      </c>
      <c r="D44" s="76" t="s">
        <v>139</v>
      </c>
      <c r="E44" s="77" t="s">
        <v>161</v>
      </c>
      <c r="F44" s="78">
        <v>14</v>
      </c>
      <c r="G44" s="52"/>
      <c r="H44" s="53">
        <f t="shared" si="1"/>
        <v>0</v>
      </c>
    </row>
    <row r="45" spans="1:8" ht="36" customHeight="1">
      <c r="A45" s="73" t="s">
        <v>34</v>
      </c>
      <c r="B45" s="74" t="s">
        <v>59</v>
      </c>
      <c r="C45" s="75" t="s">
        <v>35</v>
      </c>
      <c r="D45" s="76" t="s">
        <v>139</v>
      </c>
      <c r="E45" s="77" t="s">
        <v>162</v>
      </c>
      <c r="F45" s="78">
        <v>35</v>
      </c>
      <c r="G45" s="52"/>
      <c r="H45" s="53">
        <f t="shared" si="1"/>
        <v>0</v>
      </c>
    </row>
    <row r="46" spans="1:8" ht="36" customHeight="1">
      <c r="A46" s="73" t="s">
        <v>164</v>
      </c>
      <c r="B46" s="74" t="s">
        <v>60</v>
      </c>
      <c r="C46" s="75" t="s">
        <v>165</v>
      </c>
      <c r="D46" s="76" t="s">
        <v>139</v>
      </c>
      <c r="E46" s="77" t="s">
        <v>161</v>
      </c>
      <c r="F46" s="78">
        <v>23</v>
      </c>
      <c r="G46" s="52"/>
      <c r="H46" s="53">
        <f t="shared" si="1"/>
        <v>0</v>
      </c>
    </row>
    <row r="47" spans="1:8" ht="36" customHeight="1">
      <c r="A47" s="73" t="s">
        <v>87</v>
      </c>
      <c r="B47" s="74" t="s">
        <v>61</v>
      </c>
      <c r="C47" s="75" t="s">
        <v>89</v>
      </c>
      <c r="D47" s="76" t="s">
        <v>166</v>
      </c>
      <c r="E47" s="77" t="s">
        <v>162</v>
      </c>
      <c r="F47" s="78">
        <v>275</v>
      </c>
      <c r="G47" s="52"/>
      <c r="H47" s="53">
        <f t="shared" si="1"/>
        <v>0</v>
      </c>
    </row>
    <row r="48" spans="1:8" ht="36" customHeight="1">
      <c r="A48" s="19"/>
      <c r="B48" s="58"/>
      <c r="C48" s="31" t="s">
        <v>18</v>
      </c>
      <c r="D48" s="76"/>
      <c r="E48" s="7"/>
      <c r="F48" s="72"/>
      <c r="G48" s="53"/>
      <c r="H48" s="53">
        <f t="shared" si="1"/>
        <v>0</v>
      </c>
    </row>
    <row r="49" spans="1:8" ht="36" customHeight="1">
      <c r="A49" s="73" t="s">
        <v>38</v>
      </c>
      <c r="B49" s="74" t="s">
        <v>62</v>
      </c>
      <c r="C49" s="75" t="s">
        <v>39</v>
      </c>
      <c r="D49" s="76" t="s">
        <v>167</v>
      </c>
      <c r="E49" s="77"/>
      <c r="F49" s="78"/>
      <c r="G49" s="53"/>
      <c r="H49" s="53"/>
    </row>
    <row r="50" spans="1:8" ht="36" customHeight="1">
      <c r="A50" s="73" t="s">
        <v>40</v>
      </c>
      <c r="B50" s="79" t="s">
        <v>30</v>
      </c>
      <c r="C50" s="75" t="s">
        <v>41</v>
      </c>
      <c r="D50" s="76"/>
      <c r="E50" s="77" t="s">
        <v>36</v>
      </c>
      <c r="F50" s="78">
        <v>250</v>
      </c>
      <c r="G50" s="52"/>
      <c r="H50" s="53">
        <f>ROUND(G50*F50,2)</f>
        <v>0</v>
      </c>
    </row>
    <row r="51" spans="1:8" ht="36" customHeight="1">
      <c r="A51" s="73" t="s">
        <v>127</v>
      </c>
      <c r="B51" s="74" t="s">
        <v>63</v>
      </c>
      <c r="C51" s="75" t="s">
        <v>128</v>
      </c>
      <c r="D51" s="76" t="s">
        <v>168</v>
      </c>
      <c r="E51" s="77"/>
      <c r="F51" s="78"/>
      <c r="G51" s="53"/>
      <c r="H51" s="53">
        <f t="shared" si="1"/>
        <v>0</v>
      </c>
    </row>
    <row r="52" spans="1:8" ht="36" customHeight="1">
      <c r="A52" s="73" t="s">
        <v>169</v>
      </c>
      <c r="B52" s="79" t="s">
        <v>30</v>
      </c>
      <c r="C52" s="75" t="s">
        <v>170</v>
      </c>
      <c r="D52" s="76"/>
      <c r="E52" s="77" t="s">
        <v>162</v>
      </c>
      <c r="F52" s="78">
        <v>53</v>
      </c>
      <c r="G52" s="52"/>
      <c r="H52" s="53">
        <f t="shared" si="1"/>
        <v>0</v>
      </c>
    </row>
    <row r="53" spans="1:8" ht="36" customHeight="1">
      <c r="A53" s="73" t="s">
        <v>171</v>
      </c>
      <c r="B53" s="79" t="s">
        <v>37</v>
      </c>
      <c r="C53" s="75" t="s">
        <v>172</v>
      </c>
      <c r="D53" s="76"/>
      <c r="E53" s="77" t="s">
        <v>162</v>
      </c>
      <c r="F53" s="78">
        <v>17</v>
      </c>
      <c r="G53" s="52"/>
      <c r="H53" s="53">
        <f t="shared" si="1"/>
        <v>0</v>
      </c>
    </row>
    <row r="54" spans="1:8" ht="36" customHeight="1">
      <c r="A54" s="73" t="s">
        <v>129</v>
      </c>
      <c r="B54" s="74" t="s">
        <v>64</v>
      </c>
      <c r="C54" s="75" t="s">
        <v>173</v>
      </c>
      <c r="D54" s="76" t="s">
        <v>168</v>
      </c>
      <c r="E54" s="77"/>
      <c r="F54" s="78"/>
      <c r="G54" s="53"/>
      <c r="H54" s="53">
        <f t="shared" si="1"/>
        <v>0</v>
      </c>
    </row>
    <row r="55" spans="1:8" ht="36" customHeight="1">
      <c r="A55" s="73" t="s">
        <v>174</v>
      </c>
      <c r="B55" s="79" t="s">
        <v>30</v>
      </c>
      <c r="C55" s="75" t="s">
        <v>172</v>
      </c>
      <c r="D55" s="76" t="s">
        <v>175</v>
      </c>
      <c r="E55" s="77" t="s">
        <v>162</v>
      </c>
      <c r="F55" s="78">
        <v>1</v>
      </c>
      <c r="G55" s="52"/>
      <c r="H55" s="53">
        <f t="shared" si="1"/>
        <v>0</v>
      </c>
    </row>
    <row r="56" spans="1:8" ht="36" customHeight="1">
      <c r="A56" s="73" t="s">
        <v>94</v>
      </c>
      <c r="B56" s="74" t="s">
        <v>65</v>
      </c>
      <c r="C56" s="75" t="s">
        <v>176</v>
      </c>
      <c r="D56" s="76" t="s">
        <v>168</v>
      </c>
      <c r="E56" s="77"/>
      <c r="F56" s="78"/>
      <c r="G56" s="53"/>
      <c r="H56" s="53">
        <f t="shared" si="1"/>
        <v>0</v>
      </c>
    </row>
    <row r="57" spans="1:8" ht="36" customHeight="1">
      <c r="A57" s="73" t="s">
        <v>177</v>
      </c>
      <c r="B57" s="79" t="s">
        <v>30</v>
      </c>
      <c r="C57" s="75" t="s">
        <v>170</v>
      </c>
      <c r="D57" s="76" t="s">
        <v>178</v>
      </c>
      <c r="E57" s="77" t="s">
        <v>162</v>
      </c>
      <c r="F57" s="78">
        <v>143</v>
      </c>
      <c r="G57" s="52"/>
      <c r="H57" s="53">
        <f t="shared" si="1"/>
        <v>0</v>
      </c>
    </row>
    <row r="58" spans="1:8" ht="36" customHeight="1">
      <c r="A58" s="73" t="s">
        <v>96</v>
      </c>
      <c r="B58" s="79" t="s">
        <v>37</v>
      </c>
      <c r="C58" s="75" t="s">
        <v>261</v>
      </c>
      <c r="D58" s="76" t="s">
        <v>42</v>
      </c>
      <c r="E58" s="77"/>
      <c r="F58" s="78"/>
      <c r="G58" s="53"/>
      <c r="H58" s="53">
        <f t="shared" si="1"/>
        <v>0</v>
      </c>
    </row>
    <row r="59" spans="1:8" ht="36" customHeight="1">
      <c r="A59" s="73" t="s">
        <v>97</v>
      </c>
      <c r="B59" s="80" t="s">
        <v>98</v>
      </c>
      <c r="C59" s="75" t="s">
        <v>179</v>
      </c>
      <c r="D59" s="76"/>
      <c r="E59" s="77" t="s">
        <v>162</v>
      </c>
      <c r="F59" s="78">
        <v>6</v>
      </c>
      <c r="G59" s="52"/>
      <c r="H59" s="53">
        <f t="shared" si="1"/>
        <v>0</v>
      </c>
    </row>
    <row r="60" spans="1:8" ht="36" customHeight="1">
      <c r="A60" s="73" t="s">
        <v>99</v>
      </c>
      <c r="B60" s="80" t="s">
        <v>100</v>
      </c>
      <c r="C60" s="75" t="s">
        <v>180</v>
      </c>
      <c r="D60" s="76"/>
      <c r="E60" s="77" t="s">
        <v>162</v>
      </c>
      <c r="F60" s="78">
        <v>26</v>
      </c>
      <c r="G60" s="52"/>
      <c r="H60" s="53">
        <f t="shared" si="1"/>
        <v>0</v>
      </c>
    </row>
    <row r="61" spans="1:8" ht="36" customHeight="1">
      <c r="A61" s="73" t="s">
        <v>101</v>
      </c>
      <c r="B61" s="74" t="s">
        <v>66</v>
      </c>
      <c r="C61" s="75" t="s">
        <v>45</v>
      </c>
      <c r="D61" s="76" t="s">
        <v>181</v>
      </c>
      <c r="E61" s="77"/>
      <c r="F61" s="78"/>
      <c r="G61" s="53"/>
      <c r="H61" s="53">
        <f t="shared" si="1"/>
        <v>0</v>
      </c>
    </row>
    <row r="62" spans="1:8" ht="36" customHeight="1">
      <c r="A62" s="73" t="s">
        <v>130</v>
      </c>
      <c r="B62" s="79" t="s">
        <v>30</v>
      </c>
      <c r="C62" s="75" t="s">
        <v>182</v>
      </c>
      <c r="D62" s="76" t="s">
        <v>46</v>
      </c>
      <c r="E62" s="77"/>
      <c r="F62" s="78"/>
      <c r="G62" s="53"/>
      <c r="H62" s="53">
        <f t="shared" si="1"/>
        <v>0</v>
      </c>
    </row>
    <row r="63" spans="1:8" ht="36" customHeight="1">
      <c r="A63" s="73" t="s">
        <v>131</v>
      </c>
      <c r="B63" s="80" t="s">
        <v>98</v>
      </c>
      <c r="C63" s="75" t="s">
        <v>104</v>
      </c>
      <c r="D63" s="76"/>
      <c r="E63" s="77" t="s">
        <v>43</v>
      </c>
      <c r="F63" s="78">
        <v>4</v>
      </c>
      <c r="G63" s="52"/>
      <c r="H63" s="53">
        <f t="shared" si="1"/>
        <v>0</v>
      </c>
    </row>
    <row r="64" spans="1:8" ht="36" customHeight="1">
      <c r="A64" s="73" t="s">
        <v>183</v>
      </c>
      <c r="B64" s="79" t="s">
        <v>37</v>
      </c>
      <c r="C64" s="75" t="s">
        <v>184</v>
      </c>
      <c r="D64" s="76" t="s">
        <v>105</v>
      </c>
      <c r="E64" s="77" t="s">
        <v>43</v>
      </c>
      <c r="F64" s="78">
        <v>4</v>
      </c>
      <c r="G64" s="52"/>
      <c r="H64" s="53">
        <f t="shared" si="1"/>
        <v>0</v>
      </c>
    </row>
    <row r="65" spans="1:8" ht="36" customHeight="1">
      <c r="A65" s="73" t="s">
        <v>152</v>
      </c>
      <c r="B65" s="79" t="s">
        <v>44</v>
      </c>
      <c r="C65" s="75" t="s">
        <v>185</v>
      </c>
      <c r="D65" s="76" t="s">
        <v>106</v>
      </c>
      <c r="E65" s="77" t="s">
        <v>43</v>
      </c>
      <c r="F65" s="78">
        <v>4</v>
      </c>
      <c r="G65" s="52"/>
      <c r="H65" s="53">
        <f t="shared" si="1"/>
        <v>0</v>
      </c>
    </row>
    <row r="66" spans="1:8" ht="36" customHeight="1">
      <c r="A66" s="73" t="s">
        <v>186</v>
      </c>
      <c r="B66" s="79" t="s">
        <v>51</v>
      </c>
      <c r="C66" s="75" t="s">
        <v>187</v>
      </c>
      <c r="D66" s="76" t="s">
        <v>106</v>
      </c>
      <c r="E66" s="77" t="s">
        <v>43</v>
      </c>
      <c r="F66" s="78">
        <v>7</v>
      </c>
      <c r="G66" s="52"/>
      <c r="H66" s="53">
        <f t="shared" si="1"/>
        <v>0</v>
      </c>
    </row>
    <row r="67" spans="1:8" ht="36" customHeight="1">
      <c r="A67" s="73" t="s">
        <v>188</v>
      </c>
      <c r="B67" s="74" t="s">
        <v>67</v>
      </c>
      <c r="C67" s="75" t="s">
        <v>189</v>
      </c>
      <c r="D67" s="76" t="s">
        <v>190</v>
      </c>
      <c r="E67" s="77"/>
      <c r="F67" s="78"/>
      <c r="G67" s="53"/>
      <c r="H67" s="53">
        <f t="shared" si="1"/>
        <v>0</v>
      </c>
    </row>
    <row r="68" spans="1:8" ht="36" customHeight="1">
      <c r="A68" s="73" t="s">
        <v>191</v>
      </c>
      <c r="B68" s="79" t="s">
        <v>30</v>
      </c>
      <c r="C68" s="75" t="s">
        <v>47</v>
      </c>
      <c r="D68" s="76"/>
      <c r="E68" s="77"/>
      <c r="F68" s="78"/>
      <c r="G68" s="53"/>
      <c r="H68" s="53">
        <f t="shared" si="1"/>
        <v>0</v>
      </c>
    </row>
    <row r="69" spans="1:8" ht="36" customHeight="1">
      <c r="A69" s="73" t="s">
        <v>192</v>
      </c>
      <c r="B69" s="80" t="s">
        <v>98</v>
      </c>
      <c r="C69" s="75" t="s">
        <v>193</v>
      </c>
      <c r="D69" s="76"/>
      <c r="E69" s="77" t="s">
        <v>31</v>
      </c>
      <c r="F69" s="78">
        <v>13</v>
      </c>
      <c r="G69" s="52"/>
      <c r="H69" s="53">
        <f t="shared" si="1"/>
        <v>0</v>
      </c>
    </row>
    <row r="70" spans="1:8" ht="36" customHeight="1">
      <c r="A70" s="73" t="s">
        <v>194</v>
      </c>
      <c r="B70" s="79" t="s">
        <v>37</v>
      </c>
      <c r="C70" s="75" t="s">
        <v>68</v>
      </c>
      <c r="D70" s="76"/>
      <c r="E70" s="77"/>
      <c r="F70" s="78"/>
      <c r="G70" s="53"/>
      <c r="H70" s="53">
        <f t="shared" si="1"/>
        <v>0</v>
      </c>
    </row>
    <row r="71" spans="1:8" ht="36" customHeight="1">
      <c r="A71" s="73" t="s">
        <v>195</v>
      </c>
      <c r="B71" s="80" t="s">
        <v>98</v>
      </c>
      <c r="C71" s="75" t="s">
        <v>193</v>
      </c>
      <c r="D71" s="76"/>
      <c r="E71" s="77" t="s">
        <v>31</v>
      </c>
      <c r="F71" s="78">
        <v>19</v>
      </c>
      <c r="G71" s="52"/>
      <c r="H71" s="53">
        <f t="shared" si="1"/>
        <v>0</v>
      </c>
    </row>
    <row r="72" spans="1:8" ht="36" customHeight="1">
      <c r="A72" s="73" t="s">
        <v>196</v>
      </c>
      <c r="B72" s="74" t="s">
        <v>119</v>
      </c>
      <c r="C72" s="75" t="s">
        <v>197</v>
      </c>
      <c r="D72" s="76" t="s">
        <v>190</v>
      </c>
      <c r="E72" s="77" t="s">
        <v>162</v>
      </c>
      <c r="F72" s="78">
        <v>10</v>
      </c>
      <c r="G72" s="52"/>
      <c r="H72" s="53">
        <f t="shared" si="1"/>
        <v>0</v>
      </c>
    </row>
    <row r="73" spans="1:8" ht="36" customHeight="1">
      <c r="A73" s="73" t="s">
        <v>108</v>
      </c>
      <c r="B73" s="74" t="s">
        <v>120</v>
      </c>
      <c r="C73" s="75" t="s">
        <v>110</v>
      </c>
      <c r="D73" s="76" t="s">
        <v>198</v>
      </c>
      <c r="E73" s="77" t="s">
        <v>36</v>
      </c>
      <c r="F73" s="78">
        <v>8</v>
      </c>
      <c r="G73" s="52"/>
      <c r="H73" s="53">
        <f t="shared" si="1"/>
        <v>0</v>
      </c>
    </row>
    <row r="74" spans="1:8" ht="36" customHeight="1">
      <c r="A74" s="19"/>
      <c r="B74" s="6"/>
      <c r="C74" s="31" t="s">
        <v>199</v>
      </c>
      <c r="D74" s="76"/>
      <c r="E74" s="9"/>
      <c r="F74" s="64"/>
      <c r="G74" s="53"/>
      <c r="H74" s="53">
        <f t="shared" si="1"/>
        <v>0</v>
      </c>
    </row>
    <row r="75" spans="1:8" ht="36" customHeight="1">
      <c r="A75" s="73" t="s">
        <v>48</v>
      </c>
      <c r="B75" s="81" t="s">
        <v>121</v>
      </c>
      <c r="C75" s="82" t="s">
        <v>49</v>
      </c>
      <c r="D75" s="76" t="s">
        <v>260</v>
      </c>
      <c r="E75" s="9"/>
      <c r="F75" s="64"/>
      <c r="G75" s="53"/>
      <c r="H75" s="53">
        <f t="shared" si="1"/>
        <v>0</v>
      </c>
    </row>
    <row r="76" spans="1:8" ht="36" customHeight="1">
      <c r="A76" s="73" t="s">
        <v>73</v>
      </c>
      <c r="B76" s="83" t="s">
        <v>30</v>
      </c>
      <c r="C76" s="82" t="s">
        <v>200</v>
      </c>
      <c r="D76" s="76"/>
      <c r="E76" s="77" t="s">
        <v>162</v>
      </c>
      <c r="F76" s="64">
        <v>275</v>
      </c>
      <c r="G76" s="52"/>
      <c r="H76" s="53">
        <f t="shared" si="1"/>
        <v>0</v>
      </c>
    </row>
    <row r="77" spans="1:8" ht="36" customHeight="1">
      <c r="A77" s="73" t="s">
        <v>201</v>
      </c>
      <c r="B77" s="83" t="s">
        <v>37</v>
      </c>
      <c r="C77" s="82" t="s">
        <v>202</v>
      </c>
      <c r="D77" s="76" t="s">
        <v>178</v>
      </c>
      <c r="E77" s="77" t="s">
        <v>162</v>
      </c>
      <c r="F77" s="64">
        <v>56</v>
      </c>
      <c r="G77" s="52"/>
      <c r="H77" s="53">
        <f t="shared" si="1"/>
        <v>0</v>
      </c>
    </row>
    <row r="78" spans="1:8" ht="36" customHeight="1">
      <c r="A78" s="73"/>
      <c r="B78" s="74"/>
      <c r="C78" s="84" t="s">
        <v>20</v>
      </c>
      <c r="D78" s="76"/>
      <c r="E78" s="77"/>
      <c r="F78" s="78"/>
      <c r="G78" s="53"/>
      <c r="H78" s="53">
        <f t="shared" si="1"/>
        <v>0</v>
      </c>
    </row>
    <row r="79" spans="1:8" ht="36" customHeight="1">
      <c r="A79" s="73" t="s">
        <v>203</v>
      </c>
      <c r="B79" s="74" t="s">
        <v>122</v>
      </c>
      <c r="C79" s="75" t="s">
        <v>204</v>
      </c>
      <c r="D79" s="76" t="s">
        <v>113</v>
      </c>
      <c r="E79" s="77" t="s">
        <v>43</v>
      </c>
      <c r="F79" s="78">
        <v>58</v>
      </c>
      <c r="G79" s="52"/>
      <c r="H79" s="53">
        <f t="shared" si="1"/>
        <v>0</v>
      </c>
    </row>
    <row r="80" spans="1:8" ht="36" customHeight="1">
      <c r="A80" s="73" t="s">
        <v>50</v>
      </c>
      <c r="B80" s="74" t="s">
        <v>123</v>
      </c>
      <c r="C80" s="75" t="s">
        <v>205</v>
      </c>
      <c r="D80" s="76" t="s">
        <v>113</v>
      </c>
      <c r="E80" s="77" t="s">
        <v>43</v>
      </c>
      <c r="F80" s="85">
        <v>198</v>
      </c>
      <c r="G80" s="52"/>
      <c r="H80" s="53">
        <f t="shared" si="1"/>
        <v>0</v>
      </c>
    </row>
    <row r="81" spans="1:8" ht="36" customHeight="1">
      <c r="A81" s="19"/>
      <c r="B81" s="58"/>
      <c r="C81" s="31" t="s">
        <v>23</v>
      </c>
      <c r="D81" s="76"/>
      <c r="E81" s="7"/>
      <c r="F81" s="72"/>
      <c r="G81" s="53"/>
      <c r="H81" s="53">
        <f t="shared" si="1"/>
        <v>0</v>
      </c>
    </row>
    <row r="82" spans="1:8" ht="36" customHeight="1">
      <c r="A82" s="73" t="s">
        <v>52</v>
      </c>
      <c r="B82" s="86" t="s">
        <v>124</v>
      </c>
      <c r="C82" s="82" t="s">
        <v>53</v>
      </c>
      <c r="D82" s="76" t="s">
        <v>115</v>
      </c>
      <c r="E82" s="87"/>
      <c r="F82" s="88"/>
      <c r="G82" s="53"/>
      <c r="H82" s="53">
        <f t="shared" si="1"/>
        <v>0</v>
      </c>
    </row>
    <row r="83" spans="1:8" ht="36" customHeight="1">
      <c r="A83" s="73" t="s">
        <v>116</v>
      </c>
      <c r="B83" s="79" t="s">
        <v>30</v>
      </c>
      <c r="C83" s="82" t="s">
        <v>206</v>
      </c>
      <c r="D83" s="76"/>
      <c r="E83" s="77" t="s">
        <v>162</v>
      </c>
      <c r="F83" s="88">
        <v>3</v>
      </c>
      <c r="G83" s="52"/>
      <c r="H83" s="53">
        <f t="shared" si="1"/>
        <v>0</v>
      </c>
    </row>
    <row r="84" spans="1:8" ht="36" customHeight="1">
      <c r="A84" s="73" t="s">
        <v>54</v>
      </c>
      <c r="B84" s="79" t="s">
        <v>37</v>
      </c>
      <c r="C84" s="82" t="s">
        <v>207</v>
      </c>
      <c r="D84" s="76"/>
      <c r="E84" s="77" t="s">
        <v>162</v>
      </c>
      <c r="F84" s="88">
        <v>6</v>
      </c>
      <c r="G84" s="52"/>
      <c r="H84" s="53">
        <f t="shared" si="1"/>
        <v>0</v>
      </c>
    </row>
    <row r="85" spans="1:8" ht="36" customHeight="1">
      <c r="A85" s="73" t="s">
        <v>209</v>
      </c>
      <c r="B85" s="86" t="s">
        <v>125</v>
      </c>
      <c r="C85" s="99" t="s">
        <v>211</v>
      </c>
      <c r="D85" s="97" t="s">
        <v>258</v>
      </c>
      <c r="E85" s="100" t="s">
        <v>212</v>
      </c>
      <c r="F85" s="98">
        <v>36</v>
      </c>
      <c r="G85" s="52"/>
      <c r="H85" s="53">
        <f t="shared" si="1"/>
        <v>0</v>
      </c>
    </row>
    <row r="86" spans="1:9" ht="36" customHeight="1">
      <c r="A86" s="73"/>
      <c r="B86" s="79"/>
      <c r="C86" s="91" t="s">
        <v>24</v>
      </c>
      <c r="D86" s="92"/>
      <c r="E86" s="93"/>
      <c r="F86" s="94"/>
      <c r="G86" s="53"/>
      <c r="H86" s="90"/>
      <c r="I86" s="95"/>
    </row>
    <row r="87" spans="1:9" ht="36" customHeight="1">
      <c r="A87" s="73"/>
      <c r="B87" s="86" t="s">
        <v>210</v>
      </c>
      <c r="C87" s="89" t="s">
        <v>208</v>
      </c>
      <c r="D87" s="96" t="s">
        <v>259</v>
      </c>
      <c r="E87" s="93" t="s">
        <v>36</v>
      </c>
      <c r="F87" s="94">
        <v>4</v>
      </c>
      <c r="G87" s="52"/>
      <c r="H87" s="53">
        <f t="shared" si="1"/>
        <v>0</v>
      </c>
      <c r="I87" s="95"/>
    </row>
    <row r="88" spans="1:8" ht="45" customHeight="1" thickBot="1">
      <c r="A88" s="20"/>
      <c r="B88" s="71" t="s">
        <v>13</v>
      </c>
      <c r="C88" s="126" t="str">
        <f>C38</f>
        <v>Intersection Improvement - Jefferson Avenue at Adsum Drive</v>
      </c>
      <c r="D88" s="129"/>
      <c r="E88" s="129"/>
      <c r="F88" s="130"/>
      <c r="G88" s="119" t="s">
        <v>15</v>
      </c>
      <c r="H88" s="20">
        <f>SUM(H38:H87)</f>
        <v>0</v>
      </c>
    </row>
    <row r="89" spans="1:8" s="38" customFormat="1" ht="45" customHeight="1" thickTop="1">
      <c r="A89" s="36"/>
      <c r="B89" s="57" t="s">
        <v>14</v>
      </c>
      <c r="C89" s="123" t="s">
        <v>239</v>
      </c>
      <c r="D89" s="124"/>
      <c r="E89" s="124"/>
      <c r="F89" s="125"/>
      <c r="G89" s="117"/>
      <c r="H89" s="54" t="s">
        <v>2</v>
      </c>
    </row>
    <row r="90" spans="1:8" s="38" customFormat="1" ht="30" customHeight="1">
      <c r="A90" s="19"/>
      <c r="B90" s="58"/>
      <c r="C90" s="30" t="s">
        <v>17</v>
      </c>
      <c r="D90" s="10"/>
      <c r="E90" s="8" t="s">
        <v>2</v>
      </c>
      <c r="F90" s="8" t="s">
        <v>2</v>
      </c>
      <c r="G90" s="118" t="s">
        <v>2</v>
      </c>
      <c r="H90" s="22"/>
    </row>
    <row r="91" spans="1:8" s="38" customFormat="1" ht="30" customHeight="1">
      <c r="A91" s="101" t="s">
        <v>32</v>
      </c>
      <c r="B91" s="102" t="s">
        <v>243</v>
      </c>
      <c r="C91" s="103" t="s">
        <v>33</v>
      </c>
      <c r="D91" s="104" t="s">
        <v>139</v>
      </c>
      <c r="E91" s="105" t="s">
        <v>27</v>
      </c>
      <c r="F91" s="106">
        <v>12</v>
      </c>
      <c r="G91" s="52"/>
      <c r="H91" s="107">
        <f>ROUND(G91*F91,2)</f>
        <v>0</v>
      </c>
    </row>
    <row r="92" spans="1:8" s="38" customFormat="1" ht="30" customHeight="1">
      <c r="A92" s="19"/>
      <c r="B92" s="58"/>
      <c r="C92" s="31" t="s">
        <v>18</v>
      </c>
      <c r="D92" s="10"/>
      <c r="E92" s="7"/>
      <c r="F92" s="10"/>
      <c r="G92" s="118"/>
      <c r="H92" s="22"/>
    </row>
    <row r="93" spans="1:8" s="38" customFormat="1" ht="30" customHeight="1">
      <c r="A93" s="108" t="s">
        <v>38</v>
      </c>
      <c r="B93" s="102" t="s">
        <v>244</v>
      </c>
      <c r="C93" s="103" t="s">
        <v>39</v>
      </c>
      <c r="D93" s="109" t="s">
        <v>213</v>
      </c>
      <c r="E93" s="105"/>
      <c r="F93" s="106"/>
      <c r="G93" s="110"/>
      <c r="H93" s="107"/>
    </row>
    <row r="94" spans="1:8" s="38" customFormat="1" ht="30" customHeight="1">
      <c r="A94" s="108" t="s">
        <v>40</v>
      </c>
      <c r="B94" s="111" t="s">
        <v>30</v>
      </c>
      <c r="C94" s="103" t="s">
        <v>41</v>
      </c>
      <c r="D94" s="109" t="s">
        <v>2</v>
      </c>
      <c r="E94" s="105" t="s">
        <v>36</v>
      </c>
      <c r="F94" s="106">
        <v>22</v>
      </c>
      <c r="G94" s="52"/>
      <c r="H94" s="107">
        <f>ROUND(G94*F94,2)</f>
        <v>0</v>
      </c>
    </row>
    <row r="95" spans="1:8" s="38" customFormat="1" ht="30" customHeight="1">
      <c r="A95" s="108" t="s">
        <v>127</v>
      </c>
      <c r="B95" s="102" t="s">
        <v>245</v>
      </c>
      <c r="C95" s="103" t="s">
        <v>128</v>
      </c>
      <c r="D95" s="109" t="s">
        <v>214</v>
      </c>
      <c r="E95" s="105"/>
      <c r="F95" s="106"/>
      <c r="G95" s="110"/>
      <c r="H95" s="107"/>
    </row>
    <row r="96" spans="1:8" s="38" customFormat="1" ht="30" customHeight="1">
      <c r="A96" s="108" t="s">
        <v>215</v>
      </c>
      <c r="B96" s="111" t="s">
        <v>30</v>
      </c>
      <c r="C96" s="103" t="s">
        <v>216</v>
      </c>
      <c r="D96" s="109" t="s">
        <v>2</v>
      </c>
      <c r="E96" s="105" t="s">
        <v>29</v>
      </c>
      <c r="F96" s="106">
        <v>152</v>
      </c>
      <c r="G96" s="52"/>
      <c r="H96" s="107">
        <f>ROUND(G96*F96,2)</f>
        <v>0</v>
      </c>
    </row>
    <row r="97" spans="1:8" s="38" customFormat="1" ht="30" customHeight="1">
      <c r="A97" s="108" t="s">
        <v>129</v>
      </c>
      <c r="B97" s="102" t="s">
        <v>246</v>
      </c>
      <c r="C97" s="103" t="s">
        <v>217</v>
      </c>
      <c r="D97" s="109" t="s">
        <v>214</v>
      </c>
      <c r="E97" s="105"/>
      <c r="F97" s="106"/>
      <c r="G97" s="110"/>
      <c r="H97" s="107"/>
    </row>
    <row r="98" spans="1:8" s="38" customFormat="1" ht="30" customHeight="1">
      <c r="A98" s="108" t="s">
        <v>218</v>
      </c>
      <c r="B98" s="111" t="s">
        <v>30</v>
      </c>
      <c r="C98" s="103" t="s">
        <v>216</v>
      </c>
      <c r="D98" s="109" t="s">
        <v>219</v>
      </c>
      <c r="E98" s="105" t="s">
        <v>29</v>
      </c>
      <c r="F98" s="106">
        <v>240</v>
      </c>
      <c r="G98" s="52"/>
      <c r="H98" s="107">
        <f>ROUND(G98*F98,2)</f>
        <v>0</v>
      </c>
    </row>
    <row r="99" spans="1:8" s="38" customFormat="1" ht="30" customHeight="1">
      <c r="A99" s="108" t="s">
        <v>94</v>
      </c>
      <c r="B99" s="102" t="s">
        <v>247</v>
      </c>
      <c r="C99" s="103" t="s">
        <v>220</v>
      </c>
      <c r="D99" s="109" t="s">
        <v>214</v>
      </c>
      <c r="E99" s="105"/>
      <c r="F99" s="106"/>
      <c r="G99" s="110"/>
      <c r="H99" s="107"/>
    </row>
    <row r="100" spans="1:8" s="38" customFormat="1" ht="30" customHeight="1">
      <c r="A100" s="108" t="s">
        <v>221</v>
      </c>
      <c r="B100" s="111" t="s">
        <v>30</v>
      </c>
      <c r="C100" s="103" t="s">
        <v>216</v>
      </c>
      <c r="D100" s="109" t="s">
        <v>219</v>
      </c>
      <c r="E100" s="105" t="s">
        <v>29</v>
      </c>
      <c r="F100" s="106">
        <v>22</v>
      </c>
      <c r="G100" s="52"/>
      <c r="H100" s="107">
        <f>ROUND(G100*F100,2)</f>
        <v>0</v>
      </c>
    </row>
    <row r="101" spans="1:8" s="38" customFormat="1" ht="30" customHeight="1">
      <c r="A101" s="108" t="s">
        <v>101</v>
      </c>
      <c r="B101" s="102" t="s">
        <v>248</v>
      </c>
      <c r="C101" s="103" t="s">
        <v>45</v>
      </c>
      <c r="D101" s="109" t="s">
        <v>103</v>
      </c>
      <c r="E101" s="105"/>
      <c r="F101" s="106"/>
      <c r="G101" s="110"/>
      <c r="H101" s="107"/>
    </row>
    <row r="102" spans="1:8" s="38" customFormat="1" ht="30" customHeight="1">
      <c r="A102" s="108" t="s">
        <v>186</v>
      </c>
      <c r="B102" s="111" t="s">
        <v>30</v>
      </c>
      <c r="C102" s="103" t="s">
        <v>222</v>
      </c>
      <c r="D102" s="109" t="s">
        <v>106</v>
      </c>
      <c r="E102" s="105" t="s">
        <v>43</v>
      </c>
      <c r="F102" s="106">
        <v>24</v>
      </c>
      <c r="G102" s="52"/>
      <c r="H102" s="107">
        <f>ROUND(G102*F102,2)</f>
        <v>0</v>
      </c>
    </row>
    <row r="103" spans="1:8" s="38" customFormat="1" ht="30" customHeight="1">
      <c r="A103" s="108" t="s">
        <v>188</v>
      </c>
      <c r="B103" s="102" t="s">
        <v>249</v>
      </c>
      <c r="C103" s="103" t="s">
        <v>223</v>
      </c>
      <c r="D103" s="109" t="s">
        <v>224</v>
      </c>
      <c r="E103" s="112"/>
      <c r="F103" s="106"/>
      <c r="G103" s="110"/>
      <c r="H103" s="107"/>
    </row>
    <row r="104" spans="1:8" s="38" customFormat="1" ht="30" customHeight="1">
      <c r="A104" s="108" t="s">
        <v>191</v>
      </c>
      <c r="B104" s="111" t="s">
        <v>30</v>
      </c>
      <c r="C104" s="103" t="s">
        <v>47</v>
      </c>
      <c r="D104" s="109"/>
      <c r="E104" s="105"/>
      <c r="F104" s="106"/>
      <c r="G104" s="110"/>
      <c r="H104" s="107"/>
    </row>
    <row r="105" spans="1:8" s="38" customFormat="1" ht="30" customHeight="1">
      <c r="A105" s="108" t="s">
        <v>192</v>
      </c>
      <c r="B105" s="113" t="s">
        <v>98</v>
      </c>
      <c r="C105" s="103" t="s">
        <v>225</v>
      </c>
      <c r="D105" s="109"/>
      <c r="E105" s="105" t="s">
        <v>31</v>
      </c>
      <c r="F105" s="106">
        <v>26</v>
      </c>
      <c r="G105" s="52"/>
      <c r="H105" s="107">
        <f>ROUND(G105*F105,2)</f>
        <v>0</v>
      </c>
    </row>
    <row r="106" spans="1:8" s="38" customFormat="1" ht="30" customHeight="1">
      <c r="A106" s="108" t="s">
        <v>194</v>
      </c>
      <c r="B106" s="111" t="s">
        <v>37</v>
      </c>
      <c r="C106" s="103" t="s">
        <v>68</v>
      </c>
      <c r="D106" s="109"/>
      <c r="E106" s="105"/>
      <c r="F106" s="106"/>
      <c r="G106" s="110"/>
      <c r="H106" s="107"/>
    </row>
    <row r="107" spans="1:8" s="38" customFormat="1" ht="30" customHeight="1">
      <c r="A107" s="108" t="s">
        <v>195</v>
      </c>
      <c r="B107" s="113" t="s">
        <v>98</v>
      </c>
      <c r="C107" s="103" t="s">
        <v>225</v>
      </c>
      <c r="D107" s="109"/>
      <c r="E107" s="105" t="s">
        <v>31</v>
      </c>
      <c r="F107" s="106">
        <v>5</v>
      </c>
      <c r="G107" s="52"/>
      <c r="H107" s="107">
        <f>ROUND(G107*F107,2)</f>
        <v>0</v>
      </c>
    </row>
    <row r="108" spans="1:8" s="38" customFormat="1" ht="30" customHeight="1">
      <c r="A108" s="108" t="s">
        <v>226</v>
      </c>
      <c r="B108" s="102" t="s">
        <v>250</v>
      </c>
      <c r="C108" s="103" t="s">
        <v>227</v>
      </c>
      <c r="D108" s="109" t="s">
        <v>228</v>
      </c>
      <c r="E108" s="105"/>
      <c r="F108" s="106"/>
      <c r="G108" s="110"/>
      <c r="H108" s="107"/>
    </row>
    <row r="109" spans="1:8" s="38" customFormat="1" ht="30" customHeight="1">
      <c r="A109" s="108" t="s">
        <v>229</v>
      </c>
      <c r="B109" s="111" t="s">
        <v>30</v>
      </c>
      <c r="C109" s="103" t="s">
        <v>230</v>
      </c>
      <c r="D109" s="109" t="s">
        <v>2</v>
      </c>
      <c r="E109" s="105" t="s">
        <v>29</v>
      </c>
      <c r="F109" s="106">
        <v>260</v>
      </c>
      <c r="G109" s="52"/>
      <c r="H109" s="107">
        <f>ROUND(G109*F109,2)</f>
        <v>0</v>
      </c>
    </row>
    <row r="110" spans="1:8" s="38" customFormat="1" ht="30" customHeight="1">
      <c r="A110" s="108" t="s">
        <v>108</v>
      </c>
      <c r="B110" s="102" t="s">
        <v>251</v>
      </c>
      <c r="C110" s="103" t="s">
        <v>110</v>
      </c>
      <c r="D110" s="109" t="s">
        <v>198</v>
      </c>
      <c r="E110" s="105" t="s">
        <v>36</v>
      </c>
      <c r="F110" s="114">
        <v>6</v>
      </c>
      <c r="G110" s="52"/>
      <c r="H110" s="107">
        <f>ROUND(G110*F110,2)</f>
        <v>0</v>
      </c>
    </row>
    <row r="111" spans="1:8" s="38" customFormat="1" ht="30" customHeight="1">
      <c r="A111" s="19"/>
      <c r="B111" s="6"/>
      <c r="C111" s="31" t="s">
        <v>20</v>
      </c>
      <c r="D111" s="10"/>
      <c r="E111" s="9"/>
      <c r="F111" s="8"/>
      <c r="G111" s="118"/>
      <c r="H111" s="22"/>
    </row>
    <row r="112" spans="1:8" s="38" customFormat="1" ht="30" customHeight="1">
      <c r="A112" s="115" t="s">
        <v>50</v>
      </c>
      <c r="B112" s="102" t="s">
        <v>252</v>
      </c>
      <c r="C112" s="103" t="s">
        <v>231</v>
      </c>
      <c r="D112" s="109" t="s">
        <v>113</v>
      </c>
      <c r="E112" s="105" t="s">
        <v>43</v>
      </c>
      <c r="F112" s="114">
        <v>50</v>
      </c>
      <c r="G112" s="52"/>
      <c r="H112" s="107">
        <f>ROUND(G112*F112,2)</f>
        <v>0</v>
      </c>
    </row>
    <row r="113" spans="1:8" s="38" customFormat="1" ht="36" customHeight="1">
      <c r="A113" s="19"/>
      <c r="B113" s="6"/>
      <c r="C113" s="31" t="s">
        <v>21</v>
      </c>
      <c r="D113" s="10"/>
      <c r="E113" s="9"/>
      <c r="F113" s="8"/>
      <c r="G113" s="118"/>
      <c r="H113" s="22"/>
    </row>
    <row r="114" spans="1:8" s="38" customFormat="1" ht="36" customHeight="1">
      <c r="A114" s="115" t="s">
        <v>232</v>
      </c>
      <c r="B114" s="102" t="s">
        <v>253</v>
      </c>
      <c r="C114" s="103" t="s">
        <v>233</v>
      </c>
      <c r="D114" s="109" t="s">
        <v>234</v>
      </c>
      <c r="E114" s="105" t="s">
        <v>36</v>
      </c>
      <c r="F114" s="114">
        <v>1</v>
      </c>
      <c r="G114" s="52"/>
      <c r="H114" s="107">
        <f>ROUND(G114*F114,2)</f>
        <v>0</v>
      </c>
    </row>
    <row r="115" spans="1:8" s="38" customFormat="1" ht="30" customHeight="1">
      <c r="A115" s="19"/>
      <c r="B115" s="12"/>
      <c r="C115" s="31" t="s">
        <v>22</v>
      </c>
      <c r="D115" s="10"/>
      <c r="E115" s="9"/>
      <c r="F115" s="8"/>
      <c r="G115" s="118"/>
      <c r="H115" s="22"/>
    </row>
    <row r="116" spans="1:8" s="38" customFormat="1" ht="30" customHeight="1">
      <c r="A116" s="115" t="s">
        <v>69</v>
      </c>
      <c r="B116" s="102" t="s">
        <v>254</v>
      </c>
      <c r="C116" s="103" t="s">
        <v>74</v>
      </c>
      <c r="D116" s="109" t="s">
        <v>114</v>
      </c>
      <c r="E116" s="105" t="s">
        <v>36</v>
      </c>
      <c r="F116" s="114">
        <v>2</v>
      </c>
      <c r="G116" s="52"/>
      <c r="H116" s="107">
        <f>ROUND(G116*F116,2)</f>
        <v>0</v>
      </c>
    </row>
    <row r="117" spans="1:8" s="38" customFormat="1" ht="30" customHeight="1">
      <c r="A117" s="115" t="s">
        <v>70</v>
      </c>
      <c r="B117" s="102" t="s">
        <v>255</v>
      </c>
      <c r="C117" s="103" t="s">
        <v>75</v>
      </c>
      <c r="D117" s="109" t="s">
        <v>114</v>
      </c>
      <c r="E117" s="105" t="s">
        <v>36</v>
      </c>
      <c r="F117" s="114">
        <v>1</v>
      </c>
      <c r="G117" s="52"/>
      <c r="H117" s="107">
        <f>ROUND(G117*F117,2)</f>
        <v>0</v>
      </c>
    </row>
    <row r="118" spans="1:8" s="38" customFormat="1" ht="30" customHeight="1">
      <c r="A118" s="115" t="s">
        <v>235</v>
      </c>
      <c r="B118" s="102" t="s">
        <v>256</v>
      </c>
      <c r="C118" s="103" t="s">
        <v>236</v>
      </c>
      <c r="D118" s="109" t="s">
        <v>114</v>
      </c>
      <c r="E118" s="105" t="s">
        <v>36</v>
      </c>
      <c r="F118" s="116">
        <v>1</v>
      </c>
      <c r="G118" s="52"/>
      <c r="H118" s="107">
        <f>ROUND(G118*F118,2)</f>
        <v>0</v>
      </c>
    </row>
    <row r="119" spans="1:8" s="38" customFormat="1" ht="30" customHeight="1">
      <c r="A119" s="19"/>
      <c r="B119" s="58"/>
      <c r="C119" s="31" t="s">
        <v>23</v>
      </c>
      <c r="D119" s="10"/>
      <c r="E119" s="7"/>
      <c r="F119" s="10"/>
      <c r="G119" s="118"/>
      <c r="H119" s="22"/>
    </row>
    <row r="120" spans="1:8" s="38" customFormat="1" ht="30" customHeight="1">
      <c r="A120" s="108" t="s">
        <v>209</v>
      </c>
      <c r="B120" s="102" t="s">
        <v>257</v>
      </c>
      <c r="C120" s="103" t="s">
        <v>211</v>
      </c>
      <c r="D120" s="109" t="s">
        <v>258</v>
      </c>
      <c r="E120" s="105" t="s">
        <v>29</v>
      </c>
      <c r="F120" s="106">
        <v>20</v>
      </c>
      <c r="G120" s="52"/>
      <c r="H120" s="107">
        <f>ROUND(G120*F120,2)</f>
        <v>0</v>
      </c>
    </row>
    <row r="121" spans="1:8" ht="45" customHeight="1" thickBot="1">
      <c r="A121" s="20"/>
      <c r="B121" s="35" t="str">
        <f>B89</f>
        <v>C</v>
      </c>
      <c r="C121" s="126" t="str">
        <f>C89</f>
        <v>Intersection Improvement - Princess Street at Henry Avenue</v>
      </c>
      <c r="D121" s="127"/>
      <c r="E121" s="127"/>
      <c r="F121" s="128"/>
      <c r="G121" s="119" t="s">
        <v>15</v>
      </c>
      <c r="H121" s="20">
        <f>SUM(H91:H120)</f>
        <v>0</v>
      </c>
    </row>
    <row r="122" spans="1:8" ht="36" customHeight="1" thickTop="1">
      <c r="A122" s="50"/>
      <c r="B122" s="11"/>
      <c r="C122" s="16" t="s">
        <v>16</v>
      </c>
      <c r="D122" s="24"/>
      <c r="E122" s="1"/>
      <c r="F122" s="1"/>
      <c r="G122" s="122"/>
      <c r="H122" s="55"/>
    </row>
    <row r="123" spans="1:8" ht="42" customHeight="1" thickBot="1">
      <c r="A123" s="20"/>
      <c r="B123" s="71" t="s">
        <v>12</v>
      </c>
      <c r="C123" s="138" t="str">
        <f>C37</f>
        <v>New Local Sidewalk - Donan Street from Park Manor Boulevard to Murray Avenue</v>
      </c>
      <c r="D123" s="129"/>
      <c r="E123" s="129"/>
      <c r="F123" s="130"/>
      <c r="G123" s="119" t="s">
        <v>15</v>
      </c>
      <c r="H123" s="20">
        <f>H37</f>
        <v>0</v>
      </c>
    </row>
    <row r="124" spans="1:8" ht="42" customHeight="1" thickBot="1" thickTop="1">
      <c r="A124" s="20"/>
      <c r="B124" s="71" t="s">
        <v>13</v>
      </c>
      <c r="C124" s="139" t="str">
        <f>C88</f>
        <v>Intersection Improvement - Jefferson Avenue at Adsum Drive</v>
      </c>
      <c r="D124" s="140"/>
      <c r="E124" s="140"/>
      <c r="F124" s="141"/>
      <c r="G124" s="119" t="s">
        <v>15</v>
      </c>
      <c r="H124" s="20">
        <f>H88</f>
        <v>0</v>
      </c>
    </row>
    <row r="125" spans="1:8" ht="42" customHeight="1" thickBot="1" thickTop="1">
      <c r="A125" s="20"/>
      <c r="B125" s="71" t="s">
        <v>14</v>
      </c>
      <c r="C125" s="139" t="str">
        <f>C121</f>
        <v>Intersection Improvement - Princess Street at Henry Avenue</v>
      </c>
      <c r="D125" s="140"/>
      <c r="E125" s="140"/>
      <c r="F125" s="141"/>
      <c r="G125" s="119" t="s">
        <v>15</v>
      </c>
      <c r="H125" s="20">
        <f>H121</f>
        <v>0</v>
      </c>
    </row>
    <row r="126" spans="1:8" s="34" customFormat="1" ht="37.5" customHeight="1" thickTop="1">
      <c r="A126" s="19"/>
      <c r="B126" s="136" t="s">
        <v>26</v>
      </c>
      <c r="C126" s="137"/>
      <c r="D126" s="137"/>
      <c r="E126" s="137"/>
      <c r="F126" s="137"/>
      <c r="G126" s="134">
        <f>SUM(H123:H125)</f>
        <v>0</v>
      </c>
      <c r="H126" s="135"/>
    </row>
    <row r="127" spans="1:8" ht="15.75" customHeight="1">
      <c r="A127" s="51"/>
      <c r="B127" s="46"/>
      <c r="C127" s="47"/>
      <c r="D127" s="48"/>
      <c r="E127" s="47"/>
      <c r="F127" s="47"/>
      <c r="G127" s="25"/>
      <c r="H127" s="56"/>
    </row>
  </sheetData>
  <sheetProtection password="CC3D" sheet="1" selectLockedCells="1"/>
  <autoFilter ref="F1:F127"/>
  <mergeCells count="11">
    <mergeCell ref="C125:F125"/>
    <mergeCell ref="C6:F6"/>
    <mergeCell ref="C37:F37"/>
    <mergeCell ref="C88:F88"/>
    <mergeCell ref="C38:F38"/>
    <mergeCell ref="G126:H126"/>
    <mergeCell ref="C89:F89"/>
    <mergeCell ref="B126:F126"/>
    <mergeCell ref="C121:F121"/>
    <mergeCell ref="C123:F123"/>
    <mergeCell ref="C124:F124"/>
  </mergeCells>
  <conditionalFormatting sqref="D34:D36">
    <cfRule type="cellIs" priority="58" dxfId="111" operator="equal" stopIfTrue="1">
      <formula>"CW 2130-R11"</formula>
    </cfRule>
    <cfRule type="cellIs" priority="59" dxfId="111" operator="equal" stopIfTrue="1">
      <formula>"CW 3120-R2"</formula>
    </cfRule>
    <cfRule type="cellIs" priority="60" dxfId="111" operator="equal" stopIfTrue="1">
      <formula>"CW 3240-R7"</formula>
    </cfRule>
  </conditionalFormatting>
  <conditionalFormatting sqref="D14 D8">
    <cfRule type="cellIs" priority="97" dxfId="111" operator="equal" stopIfTrue="1">
      <formula>"CW 2130-R11"</formula>
    </cfRule>
    <cfRule type="cellIs" priority="98" dxfId="111" operator="equal" stopIfTrue="1">
      <formula>"CW 3120-R2"</formula>
    </cfRule>
    <cfRule type="cellIs" priority="99" dxfId="111" operator="equal" stopIfTrue="1">
      <formula>"CW 3240-R7"</formula>
    </cfRule>
  </conditionalFormatting>
  <conditionalFormatting sqref="D9">
    <cfRule type="cellIs" priority="109" dxfId="111" operator="equal" stopIfTrue="1">
      <formula>"CW 2130-R11"</formula>
    </cfRule>
    <cfRule type="cellIs" priority="110" dxfId="111" operator="equal" stopIfTrue="1">
      <formula>"CW 3120-R2"</formula>
    </cfRule>
    <cfRule type="cellIs" priority="111" dxfId="111" operator="equal" stopIfTrue="1">
      <formula>"CW 3240-R7"</formula>
    </cfRule>
  </conditionalFormatting>
  <conditionalFormatting sqref="D10:D11">
    <cfRule type="cellIs" priority="106" dxfId="111" operator="equal" stopIfTrue="1">
      <formula>"CW 2130-R11"</formula>
    </cfRule>
    <cfRule type="cellIs" priority="107" dxfId="111" operator="equal" stopIfTrue="1">
      <formula>"CW 3120-R2"</formula>
    </cfRule>
    <cfRule type="cellIs" priority="108" dxfId="111" operator="equal" stopIfTrue="1">
      <formula>"CW 3240-R7"</formula>
    </cfRule>
  </conditionalFormatting>
  <conditionalFormatting sqref="D20">
    <cfRule type="cellIs" priority="82" dxfId="111" operator="equal" stopIfTrue="1">
      <formula>"CW 2130-R11"</formula>
    </cfRule>
    <cfRule type="cellIs" priority="83" dxfId="111" operator="equal" stopIfTrue="1">
      <formula>"CW 3120-R2"</formula>
    </cfRule>
    <cfRule type="cellIs" priority="84" dxfId="111" operator="equal" stopIfTrue="1">
      <formula>"CW 3240-R7"</formula>
    </cfRule>
  </conditionalFormatting>
  <conditionalFormatting sqref="D12">
    <cfRule type="cellIs" priority="103" dxfId="111" operator="equal" stopIfTrue="1">
      <formula>"CW 2130-R11"</formula>
    </cfRule>
    <cfRule type="cellIs" priority="104" dxfId="111" operator="equal" stopIfTrue="1">
      <formula>"CW 3120-R2"</formula>
    </cfRule>
    <cfRule type="cellIs" priority="105" dxfId="111" operator="equal" stopIfTrue="1">
      <formula>"CW 3240-R7"</formula>
    </cfRule>
  </conditionalFormatting>
  <conditionalFormatting sqref="D13">
    <cfRule type="cellIs" priority="100" dxfId="111" operator="equal" stopIfTrue="1">
      <formula>"CW 2130-R11"</formula>
    </cfRule>
    <cfRule type="cellIs" priority="101" dxfId="111" operator="equal" stopIfTrue="1">
      <formula>"CW 3120-R2"</formula>
    </cfRule>
    <cfRule type="cellIs" priority="102" dxfId="111" operator="equal" stopIfTrue="1">
      <formula>"CW 3240-R7"</formula>
    </cfRule>
  </conditionalFormatting>
  <conditionalFormatting sqref="D16">
    <cfRule type="cellIs" priority="94" dxfId="111" operator="equal" stopIfTrue="1">
      <formula>"CW 2130-R11"</formula>
    </cfRule>
    <cfRule type="cellIs" priority="95" dxfId="111" operator="equal" stopIfTrue="1">
      <formula>"CW 3120-R2"</formula>
    </cfRule>
    <cfRule type="cellIs" priority="96" dxfId="111" operator="equal" stopIfTrue="1">
      <formula>"CW 3240-R7"</formula>
    </cfRule>
  </conditionalFormatting>
  <conditionalFormatting sqref="D17">
    <cfRule type="cellIs" priority="91" dxfId="111" operator="equal" stopIfTrue="1">
      <formula>"CW 2130-R11"</formula>
    </cfRule>
    <cfRule type="cellIs" priority="92" dxfId="111" operator="equal" stopIfTrue="1">
      <formula>"CW 3120-R2"</formula>
    </cfRule>
    <cfRule type="cellIs" priority="93" dxfId="111" operator="equal" stopIfTrue="1">
      <formula>"CW 3240-R7"</formula>
    </cfRule>
  </conditionalFormatting>
  <conditionalFormatting sqref="D18">
    <cfRule type="cellIs" priority="88" dxfId="111" operator="equal" stopIfTrue="1">
      <formula>"CW 2130-R11"</formula>
    </cfRule>
    <cfRule type="cellIs" priority="89" dxfId="111" operator="equal" stopIfTrue="1">
      <formula>"CW 3120-R2"</formula>
    </cfRule>
    <cfRule type="cellIs" priority="90" dxfId="111" operator="equal" stopIfTrue="1">
      <formula>"CW 3240-R7"</formula>
    </cfRule>
  </conditionalFormatting>
  <conditionalFormatting sqref="D19">
    <cfRule type="cellIs" priority="85" dxfId="111" operator="equal" stopIfTrue="1">
      <formula>"CW 2130-R11"</formula>
    </cfRule>
    <cfRule type="cellIs" priority="86" dxfId="111" operator="equal" stopIfTrue="1">
      <formula>"CW 3120-R2"</formula>
    </cfRule>
    <cfRule type="cellIs" priority="87" dxfId="111" operator="equal" stopIfTrue="1">
      <formula>"CW 3240-R7"</formula>
    </cfRule>
  </conditionalFormatting>
  <conditionalFormatting sqref="D22">
    <cfRule type="cellIs" priority="79" dxfId="111" operator="equal" stopIfTrue="1">
      <formula>"CW 2130-R11"</formula>
    </cfRule>
    <cfRule type="cellIs" priority="80" dxfId="111" operator="equal" stopIfTrue="1">
      <formula>"CW 3120-R2"</formula>
    </cfRule>
    <cfRule type="cellIs" priority="81" dxfId="111" operator="equal" stopIfTrue="1">
      <formula>"CW 3240-R7"</formula>
    </cfRule>
  </conditionalFormatting>
  <conditionalFormatting sqref="D27">
    <cfRule type="cellIs" priority="67" dxfId="111" operator="equal" stopIfTrue="1">
      <formula>"CW 2130-R11"</formula>
    </cfRule>
    <cfRule type="cellIs" priority="68" dxfId="111" operator="equal" stopIfTrue="1">
      <formula>"CW 3120-R2"</formula>
    </cfRule>
    <cfRule type="cellIs" priority="69" dxfId="111" operator="equal" stopIfTrue="1">
      <formula>"CW 3240-R7"</formula>
    </cfRule>
  </conditionalFormatting>
  <conditionalFormatting sqref="D24">
    <cfRule type="cellIs" priority="76" dxfId="111" operator="equal" stopIfTrue="1">
      <formula>"CW 2130-R11"</formula>
    </cfRule>
    <cfRule type="cellIs" priority="77" dxfId="111" operator="equal" stopIfTrue="1">
      <formula>"CW 3120-R2"</formula>
    </cfRule>
    <cfRule type="cellIs" priority="78" dxfId="111" operator="equal" stopIfTrue="1">
      <formula>"CW 3240-R7"</formula>
    </cfRule>
  </conditionalFormatting>
  <conditionalFormatting sqref="D25">
    <cfRule type="cellIs" priority="73" dxfId="111" operator="equal" stopIfTrue="1">
      <formula>"CW 2130-R11"</formula>
    </cfRule>
    <cfRule type="cellIs" priority="74" dxfId="111" operator="equal" stopIfTrue="1">
      <formula>"CW 3120-R2"</formula>
    </cfRule>
    <cfRule type="cellIs" priority="75" dxfId="111" operator="equal" stopIfTrue="1">
      <formula>"CW 3240-R7"</formula>
    </cfRule>
  </conditionalFormatting>
  <conditionalFormatting sqref="D26">
    <cfRule type="cellIs" priority="70" dxfId="111" operator="equal" stopIfTrue="1">
      <formula>"CW 2130-R11"</formula>
    </cfRule>
    <cfRule type="cellIs" priority="71" dxfId="111" operator="equal" stopIfTrue="1">
      <formula>"CW 3120-R2"</formula>
    </cfRule>
    <cfRule type="cellIs" priority="72" dxfId="111" operator="equal" stopIfTrue="1">
      <formula>"CW 3240-R7"</formula>
    </cfRule>
  </conditionalFormatting>
  <conditionalFormatting sqref="D32">
    <cfRule type="cellIs" priority="61" dxfId="111" operator="equal" stopIfTrue="1">
      <formula>"CW 2130-R11"</formula>
    </cfRule>
    <cfRule type="cellIs" priority="62" dxfId="111" operator="equal" stopIfTrue="1">
      <formula>"CW 3120-R2"</formula>
    </cfRule>
    <cfRule type="cellIs" priority="63" dxfId="111" operator="equal" stopIfTrue="1">
      <formula>"CW 3240-R7"</formula>
    </cfRule>
  </conditionalFormatting>
  <conditionalFormatting sqref="D29:D31">
    <cfRule type="cellIs" priority="64" dxfId="111" operator="equal" stopIfTrue="1">
      <formula>"CW 2130-R11"</formula>
    </cfRule>
    <cfRule type="cellIs" priority="65" dxfId="111" operator="equal" stopIfTrue="1">
      <formula>"CW 3120-R2"</formula>
    </cfRule>
    <cfRule type="cellIs" priority="66" dxfId="111" operator="equal" stopIfTrue="1">
      <formula>"CW 3240-R7"</formula>
    </cfRule>
  </conditionalFormatting>
  <conditionalFormatting sqref="D120">
    <cfRule type="cellIs" priority="1" dxfId="111" operator="equal" stopIfTrue="1">
      <formula>"CW 2130-R11"</formula>
    </cfRule>
    <cfRule type="cellIs" priority="2" dxfId="111" operator="equal" stopIfTrue="1">
      <formula>"CW 3120-R2"</formula>
    </cfRule>
    <cfRule type="cellIs" priority="3" dxfId="111" operator="equal" stopIfTrue="1">
      <formula>"CW 3240-R7"</formula>
    </cfRule>
  </conditionalFormatting>
  <conditionalFormatting sqref="D91">
    <cfRule type="cellIs" priority="55" dxfId="111" operator="equal" stopIfTrue="1">
      <formula>"CW 2130-R11"</formula>
    </cfRule>
    <cfRule type="cellIs" priority="56" dxfId="111" operator="equal" stopIfTrue="1">
      <formula>"CW 3120-R2"</formula>
    </cfRule>
    <cfRule type="cellIs" priority="57" dxfId="111" operator="equal" stopIfTrue="1">
      <formula>"CW 3240-R7"</formula>
    </cfRule>
  </conditionalFormatting>
  <conditionalFormatting sqref="D93:D94">
    <cfRule type="cellIs" priority="52" dxfId="111" operator="equal" stopIfTrue="1">
      <formula>"CW 2130-R11"</formula>
    </cfRule>
    <cfRule type="cellIs" priority="53" dxfId="111" operator="equal" stopIfTrue="1">
      <formula>"CW 3120-R2"</formula>
    </cfRule>
    <cfRule type="cellIs" priority="54" dxfId="111" operator="equal" stopIfTrue="1">
      <formula>"CW 3240-R7"</formula>
    </cfRule>
  </conditionalFormatting>
  <conditionalFormatting sqref="D95">
    <cfRule type="cellIs" priority="49" dxfId="111" operator="equal" stopIfTrue="1">
      <formula>"CW 2130-R11"</formula>
    </cfRule>
    <cfRule type="cellIs" priority="50" dxfId="111" operator="equal" stopIfTrue="1">
      <formula>"CW 3120-R2"</formula>
    </cfRule>
    <cfRule type="cellIs" priority="51" dxfId="111" operator="equal" stopIfTrue="1">
      <formula>"CW 3240-R7"</formula>
    </cfRule>
  </conditionalFormatting>
  <conditionalFormatting sqref="D96">
    <cfRule type="cellIs" priority="46" dxfId="111" operator="equal" stopIfTrue="1">
      <formula>"CW 2130-R11"</formula>
    </cfRule>
    <cfRule type="cellIs" priority="47" dxfId="111" operator="equal" stopIfTrue="1">
      <formula>"CW 3120-R2"</formula>
    </cfRule>
    <cfRule type="cellIs" priority="48" dxfId="111" operator="equal" stopIfTrue="1">
      <formula>"CW 3240-R7"</formula>
    </cfRule>
  </conditionalFormatting>
  <conditionalFormatting sqref="D97">
    <cfRule type="cellIs" priority="43" dxfId="111" operator="equal" stopIfTrue="1">
      <formula>"CW 2130-R11"</formula>
    </cfRule>
    <cfRule type="cellIs" priority="44" dxfId="111" operator="equal" stopIfTrue="1">
      <formula>"CW 3120-R2"</formula>
    </cfRule>
    <cfRule type="cellIs" priority="45" dxfId="111" operator="equal" stopIfTrue="1">
      <formula>"CW 3240-R7"</formula>
    </cfRule>
  </conditionalFormatting>
  <conditionalFormatting sqref="D98">
    <cfRule type="cellIs" priority="40" dxfId="111" operator="equal" stopIfTrue="1">
      <formula>"CW 2130-R11"</formula>
    </cfRule>
    <cfRule type="cellIs" priority="41" dxfId="111" operator="equal" stopIfTrue="1">
      <formula>"CW 3120-R2"</formula>
    </cfRule>
    <cfRule type="cellIs" priority="42" dxfId="111" operator="equal" stopIfTrue="1">
      <formula>"CW 3240-R7"</formula>
    </cfRule>
  </conditionalFormatting>
  <conditionalFormatting sqref="D99">
    <cfRule type="cellIs" priority="37" dxfId="111" operator="equal" stopIfTrue="1">
      <formula>"CW 2130-R11"</formula>
    </cfRule>
    <cfRule type="cellIs" priority="38" dxfId="111" operator="equal" stopIfTrue="1">
      <formula>"CW 3120-R2"</formula>
    </cfRule>
    <cfRule type="cellIs" priority="39" dxfId="111" operator="equal" stopIfTrue="1">
      <formula>"CW 3240-R7"</formula>
    </cfRule>
  </conditionalFormatting>
  <conditionalFormatting sqref="D100">
    <cfRule type="cellIs" priority="34" dxfId="111" operator="equal" stopIfTrue="1">
      <formula>"CW 2130-R11"</formula>
    </cfRule>
    <cfRule type="cellIs" priority="35" dxfId="111" operator="equal" stopIfTrue="1">
      <formula>"CW 3120-R2"</formula>
    </cfRule>
    <cfRule type="cellIs" priority="36" dxfId="111" operator="equal" stopIfTrue="1">
      <formula>"CW 3240-R7"</formula>
    </cfRule>
  </conditionalFormatting>
  <conditionalFormatting sqref="D101">
    <cfRule type="cellIs" priority="31" dxfId="111" operator="equal" stopIfTrue="1">
      <formula>"CW 2130-R11"</formula>
    </cfRule>
    <cfRule type="cellIs" priority="32" dxfId="111" operator="equal" stopIfTrue="1">
      <formula>"CW 3120-R2"</formula>
    </cfRule>
    <cfRule type="cellIs" priority="33" dxfId="111" operator="equal" stopIfTrue="1">
      <formula>"CW 3240-R7"</formula>
    </cfRule>
  </conditionalFormatting>
  <conditionalFormatting sqref="D102">
    <cfRule type="cellIs" priority="28" dxfId="111" operator="equal" stopIfTrue="1">
      <formula>"CW 2130-R11"</formula>
    </cfRule>
    <cfRule type="cellIs" priority="29" dxfId="111" operator="equal" stopIfTrue="1">
      <formula>"CW 3120-R2"</formula>
    </cfRule>
    <cfRule type="cellIs" priority="30" dxfId="111" operator="equal" stopIfTrue="1">
      <formula>"CW 3240-R7"</formula>
    </cfRule>
  </conditionalFormatting>
  <conditionalFormatting sqref="D103:D105">
    <cfRule type="cellIs" priority="25" dxfId="111" operator="equal" stopIfTrue="1">
      <formula>"CW 2130-R11"</formula>
    </cfRule>
    <cfRule type="cellIs" priority="26" dxfId="111" operator="equal" stopIfTrue="1">
      <formula>"CW 3120-R2"</formula>
    </cfRule>
    <cfRule type="cellIs" priority="27" dxfId="111" operator="equal" stopIfTrue="1">
      <formula>"CW 3240-R7"</formula>
    </cfRule>
  </conditionalFormatting>
  <conditionalFormatting sqref="D106:D107">
    <cfRule type="cellIs" priority="22" dxfId="111" operator="equal" stopIfTrue="1">
      <formula>"CW 2130-R11"</formula>
    </cfRule>
    <cfRule type="cellIs" priority="23" dxfId="111" operator="equal" stopIfTrue="1">
      <formula>"CW 3120-R2"</formula>
    </cfRule>
    <cfRule type="cellIs" priority="24" dxfId="111" operator="equal" stopIfTrue="1">
      <formula>"CW 3240-R7"</formula>
    </cfRule>
  </conditionalFormatting>
  <conditionalFormatting sqref="D108:D109">
    <cfRule type="cellIs" priority="19" dxfId="111" operator="equal" stopIfTrue="1">
      <formula>"CW 2130-R11"</formula>
    </cfRule>
    <cfRule type="cellIs" priority="20" dxfId="111" operator="equal" stopIfTrue="1">
      <formula>"CW 3120-R2"</formula>
    </cfRule>
    <cfRule type="cellIs" priority="21" dxfId="111" operator="equal" stopIfTrue="1">
      <formula>"CW 3240-R7"</formula>
    </cfRule>
  </conditionalFormatting>
  <conditionalFormatting sqref="D110">
    <cfRule type="cellIs" priority="16" dxfId="111" operator="equal" stopIfTrue="1">
      <formula>"CW 2130-R11"</formula>
    </cfRule>
    <cfRule type="cellIs" priority="17" dxfId="111" operator="equal" stopIfTrue="1">
      <formula>"CW 3120-R2"</formula>
    </cfRule>
    <cfRule type="cellIs" priority="18" dxfId="111" operator="equal" stopIfTrue="1">
      <formula>"CW 3240-R7"</formula>
    </cfRule>
  </conditionalFormatting>
  <conditionalFormatting sqref="D116:D117">
    <cfRule type="cellIs" priority="13" dxfId="111" operator="equal" stopIfTrue="1">
      <formula>"CW 2130-R11"</formula>
    </cfRule>
    <cfRule type="cellIs" priority="14" dxfId="111" operator="equal" stopIfTrue="1">
      <formula>"CW 3120-R2"</formula>
    </cfRule>
    <cfRule type="cellIs" priority="15" dxfId="111" operator="equal" stopIfTrue="1">
      <formula>"CW 3240-R7"</formula>
    </cfRule>
  </conditionalFormatting>
  <conditionalFormatting sqref="D118">
    <cfRule type="cellIs" priority="10" dxfId="111" operator="equal" stopIfTrue="1">
      <formula>"CW 2130-R11"</formula>
    </cfRule>
    <cfRule type="cellIs" priority="11" dxfId="111" operator="equal" stopIfTrue="1">
      <formula>"CW 3120-R2"</formula>
    </cfRule>
    <cfRule type="cellIs" priority="12" dxfId="111" operator="equal" stopIfTrue="1">
      <formula>"CW 3240-R7"</formula>
    </cfRule>
  </conditionalFormatting>
  <conditionalFormatting sqref="D114">
    <cfRule type="cellIs" priority="7" dxfId="111" operator="equal" stopIfTrue="1">
      <formula>"CW 2130-R11"</formula>
    </cfRule>
    <cfRule type="cellIs" priority="8" dxfId="111" operator="equal" stopIfTrue="1">
      <formula>"CW 3120-R2"</formula>
    </cfRule>
    <cfRule type="cellIs" priority="9" dxfId="111" operator="equal" stopIfTrue="1">
      <formula>"CW 3240-R7"</formula>
    </cfRule>
  </conditionalFormatting>
  <conditionalFormatting sqref="D112">
    <cfRule type="cellIs" priority="4" dxfId="111" operator="equal" stopIfTrue="1">
      <formula>"CW 2130-R11"</formula>
    </cfRule>
    <cfRule type="cellIs" priority="5" dxfId="111" operator="equal" stopIfTrue="1">
      <formula>"CW 3120-R2"</formula>
    </cfRule>
    <cfRule type="cellIs" priority="6" dxfId="111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83:G85 G8:G12 G14 G17:G18 G20 G22 G25 G27 G29:G32 G35:G36 G40:G41 G43:G47 G50 G52:G53 G55 G57 G59:G60 G63:G66 G69 G71:G73 G76:G77 G79:G80 G87 G91 G94 G96 G98 G100 G102 G105 G107 G109:G110 G112 G114 G116:G118 G120">
      <formula1>IF(G83&gt;=0.01,ROUND(G83,2),0.01)</formula1>
    </dataValidation>
    <dataValidation type="custom" allowBlank="1" showInputMessage="1" showErrorMessage="1" error="If you can enter a Unit  Price in this cell, pLease contact the Contract Administrator immediately!" sqref="G93 G95 G97 G99 G101 G103:G104 G106 G108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631-2015 
&amp;XTemplate Version: C420150116-RW&amp;R&amp;10Bid Submission
Page &amp;P+3 of 15</oddHeader>
    <oddFooter xml:space="preserve">&amp;R__________________
Name of Bidder                    </oddFooter>
  </headerFooter>
  <rowBreaks count="6" manualBreakCount="6">
    <brk id="27" min="1" max="7" man="1"/>
    <brk id="37" min="1" max="7" man="1"/>
    <brk id="80" min="1" max="7" man="1"/>
    <brk id="88" min="1" max="7" man="1"/>
    <brk id="114" min="1" max="7" man="1"/>
    <brk id="121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Reviewed by: C.D.H
7/14/2015
File Size:96,256</dc:description>
  <cp:lastModifiedBy>Weibel, Richard</cp:lastModifiedBy>
  <cp:lastPrinted>2015-07-14T18:23:47Z</cp:lastPrinted>
  <dcterms:created xsi:type="dcterms:W3CDTF">1999-03-31T15:44:33Z</dcterms:created>
  <dcterms:modified xsi:type="dcterms:W3CDTF">2015-07-14T19:53:19Z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</Properties>
</file>