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14655" firstSheet="1" activeTab="1"/>
  </bookViews>
  <sheets>
    <sheet name="Instructions" sheetId="1" r:id="rId1"/>
    <sheet name="FORM B - PRICES" sheetId="2" r:id="rId2"/>
  </sheets>
  <definedNames>
    <definedName name="_1PAGE_1_OF_13" localSheetId="1">'FORM B - PRICES'!#REF!</definedName>
    <definedName name="_2PAGE_1_OF_13">#REF!</definedName>
    <definedName name="_3TENDER_NO._181" localSheetId="1">'FORM B - PRICES'!#REF!</definedName>
    <definedName name="_4TENDER_NO._181">#REF!</definedName>
    <definedName name="_5TENDER_SUBMISSI" localSheetId="1">'FORM B - PRICES'!#REF!</definedName>
    <definedName name="_6TENDER_SUBMISSI">#REF!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_xlnm.Print_Area" localSheetId="1">'FORM B - PRICES'!$B$4:$H$265</definedName>
    <definedName name="_xlnm.Print_Area" localSheetId="0">'Instructions'!$A$1:$I$25</definedName>
    <definedName name="_xlnm.Print_Titles" localSheetId="1">'FORM B - PRICES'!$1:$5</definedName>
    <definedName name="TEMP" localSheetId="1">'FORM B - PRICES'!#REF!</definedName>
    <definedName name="TEMP">#REF!</definedName>
    <definedName name="TESTHEAD" localSheetId="1">'FORM B - PRICES'!#REF!</definedName>
    <definedName name="TESTHEAD">#REF!</definedName>
    <definedName name="XEVERYTHING" localSheetId="1">'FORM B - PRICES'!$B$1:$IV$67</definedName>
    <definedName name="XEVERYTHING">#REF!</definedName>
    <definedName name="XITEMS" localSheetId="1">'FORM B - PRICES'!$B$6:$IV$67</definedName>
    <definedName name="XITEMS">#REF!</definedName>
  </definedNames>
  <calcPr fullCalcOnLoad="1" fullPrecision="0"/>
</workbook>
</file>

<file path=xl/sharedStrings.xml><?xml version="1.0" encoding="utf-8"?>
<sst xmlns="http://schemas.openxmlformats.org/spreadsheetml/2006/main" count="1064" uniqueCount="313">
  <si>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</si>
  <si>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</si>
  <si>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</si>
  <si>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</si>
  <si>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</si>
  <si>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</si>
  <si>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</si>
  <si>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</si>
  <si>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</si>
  <si>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</si>
  <si>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</si>
  <si>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</si>
  <si>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</si>
  <si>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</si>
  <si>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</si>
  <si>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</si>
  <si>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</si>
  <si>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</si>
  <si>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</si>
  <si>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</si>
  <si>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</si>
  <si>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</si>
  <si>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</si>
  <si>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</si>
  <si>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</si>
  <si>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</si>
  <si>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</si>
  <si>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</si>
  <si>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</si>
  <si>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</si>
  <si>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</si>
  <si>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</si>
  <si>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</si>
  <si>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</si>
  <si>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</si>
  <si>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</si>
  <si>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</si>
  <si>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</si>
  <si>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</si>
  <si>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</si>
  <si>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</si>
  <si>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B094</t>
  </si>
  <si>
    <t>Drilled Dowels</t>
  </si>
  <si>
    <t>B095</t>
  </si>
  <si>
    <t>19.1 mm Diameter</t>
  </si>
  <si>
    <t>B097</t>
  </si>
  <si>
    <t>Drilled Tie Bars</t>
  </si>
  <si>
    <t>m</t>
  </si>
  <si>
    <t>iii)</t>
  </si>
  <si>
    <t>Concrete Curb Renewal</t>
  </si>
  <si>
    <t>F003</t>
  </si>
  <si>
    <t>iv)</t>
  </si>
  <si>
    <t>G001</t>
  </si>
  <si>
    <t>Sodding</t>
  </si>
  <si>
    <t>G003</t>
  </si>
  <si>
    <t>F009</t>
  </si>
  <si>
    <t>F010</t>
  </si>
  <si>
    <t>F011</t>
  </si>
  <si>
    <t>E025</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</si>
  <si>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</si>
  <si>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</si>
  <si>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</si>
  <si>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</si>
  <si>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</si>
  <si>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</si>
  <si>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</si>
  <si>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</si>
  <si>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</si>
  <si>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</si>
  <si>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</si>
  <si>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</si>
  <si>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</si>
  <si>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</si>
  <si>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</si>
  <si>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</si>
  <si>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</si>
  <si>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</si>
  <si>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</si>
  <si>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</si>
  <si>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</si>
  <si>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</si>
  <si>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</si>
  <si>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</si>
  <si>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</si>
  <si>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</si>
  <si>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</si>
  <si>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A.5</t>
  </si>
  <si>
    <t>A.6</t>
  </si>
  <si>
    <t>A.7</t>
  </si>
  <si>
    <t>A.8</t>
  </si>
  <si>
    <t>A.9</t>
  </si>
  <si>
    <t>A.10</t>
  </si>
  <si>
    <t>A.11</t>
  </si>
  <si>
    <t xml:space="preserve">CW 3235-R9  </t>
  </si>
  <si>
    <t>100 mm Sidewalk</t>
  </si>
  <si>
    <t>a)</t>
  </si>
  <si>
    <t>b)</t>
  </si>
  <si>
    <t>c)</t>
  </si>
  <si>
    <t>B154rl</t>
  </si>
  <si>
    <t>A.12</t>
  </si>
  <si>
    <t>B167rl</t>
  </si>
  <si>
    <t>SD-203B</t>
  </si>
  <si>
    <t>Curb Ramp (8-12 mm reveal ht, Monolithic)</t>
  </si>
  <si>
    <t>SD-229C,D</t>
  </si>
  <si>
    <t>A.13</t>
  </si>
  <si>
    <t>B219</t>
  </si>
  <si>
    <t>A.14</t>
  </si>
  <si>
    <t>Detectable Warning Surface Tiles</t>
  </si>
  <si>
    <t>A.15</t>
  </si>
  <si>
    <t>A.16</t>
  </si>
  <si>
    <t>SD-205</t>
  </si>
  <si>
    <t>A.17</t>
  </si>
  <si>
    <t>A.18</t>
  </si>
  <si>
    <t>A.19</t>
  </si>
  <si>
    <t>A.20</t>
  </si>
  <si>
    <t>A.21</t>
  </si>
  <si>
    <t>A.22</t>
  </si>
  <si>
    <t>CW 3510-R9</t>
  </si>
  <si>
    <t>G002</t>
  </si>
  <si>
    <t xml:space="preserve"> width &lt; 600 mm</t>
  </si>
  <si>
    <t xml:space="preserve"> width &gt; or = 600 mm</t>
  </si>
  <si>
    <t>B100r</t>
  </si>
  <si>
    <t>Miscellaneous Concrete Slab Removal</t>
  </si>
  <si>
    <t>B104r</t>
  </si>
  <si>
    <t>A.1</t>
  </si>
  <si>
    <t>CW 3110-R19</t>
  </si>
  <si>
    <t>ROADWORK - REMOVALS/RENEWALS</t>
  </si>
  <si>
    <t xml:space="preserve">CW 3230-R8
</t>
  </si>
  <si>
    <t>B097A</t>
  </si>
  <si>
    <t>15 M Deformed Tie Bar</t>
  </si>
  <si>
    <t>B184rlA</t>
  </si>
  <si>
    <t>B199</t>
  </si>
  <si>
    <t>Construction of Asphalt Patches</t>
  </si>
  <si>
    <t>CW 3326-R3</t>
  </si>
  <si>
    <t>F004</t>
  </si>
  <si>
    <t>38 mm</t>
  </si>
  <si>
    <t>B077-72</t>
  </si>
  <si>
    <t>B.7</t>
  </si>
  <si>
    <t>Partial Slab Patches 
- Early Opening (72 hour)</t>
  </si>
  <si>
    <t>B091-72</t>
  </si>
  <si>
    <t>150 mm Concrete Pavement (Type B)</t>
  </si>
  <si>
    <t>B.10</t>
  </si>
  <si>
    <t>B104rA</t>
  </si>
  <si>
    <t>150 mm Reinforced Sidewalk</t>
  </si>
  <si>
    <t>B107i</t>
  </si>
  <si>
    <t xml:space="preserve">Miscellaneous Concrete Slab Installation </t>
  </si>
  <si>
    <t>B111i</t>
  </si>
  <si>
    <t>SD-228A</t>
  </si>
  <si>
    <t>B111iA</t>
  </si>
  <si>
    <t>B113i</t>
  </si>
  <si>
    <t>Monolithic Curb and Sidewalk</t>
  </si>
  <si>
    <t>SD-228B</t>
  </si>
  <si>
    <t>B114rl</t>
  </si>
  <si>
    <t xml:space="preserve">Miscellaneous Concrete Slab Renewal </t>
  </si>
  <si>
    <t>B118rl</t>
  </si>
  <si>
    <t>B119rl</t>
  </si>
  <si>
    <t>Less than 5 sq.m.</t>
  </si>
  <si>
    <t>B120rl</t>
  </si>
  <si>
    <t>5 sq.m. to 20 sq.m.</t>
  </si>
  <si>
    <t>B121rl</t>
  </si>
  <si>
    <t>Greater than 20 sq.m.</t>
  </si>
  <si>
    <t>B121rlA</t>
  </si>
  <si>
    <t>B121rlC</t>
  </si>
  <si>
    <t>B123rl</t>
  </si>
  <si>
    <t>B124</t>
  </si>
  <si>
    <t>Adjustment of Precast  Sidewalk Blocks</t>
  </si>
  <si>
    <t>B125</t>
  </si>
  <si>
    <t>Supply of Precast  Sidewalk Blocks</t>
  </si>
  <si>
    <t>B125A</t>
  </si>
  <si>
    <t>Removal of Precast Sidewalk Blocks</t>
  </si>
  <si>
    <t>B126r</t>
  </si>
  <si>
    <t>Concrete Curb Removal</t>
  </si>
  <si>
    <t xml:space="preserve">CW 3240-R10 </t>
  </si>
  <si>
    <t>B127r</t>
  </si>
  <si>
    <t>B132r</t>
  </si>
  <si>
    <t>Curb Ramp</t>
  </si>
  <si>
    <t>B135i</t>
  </si>
  <si>
    <t>Concrete Curb Installation</t>
  </si>
  <si>
    <t>B136i</t>
  </si>
  <si>
    <t>B150iA</t>
  </si>
  <si>
    <t>SD-229A,B,C</t>
  </si>
  <si>
    <t>B155rl</t>
  </si>
  <si>
    <t>Barrier (150 mm reveal ht, Dowelled)</t>
  </si>
  <si>
    <t>SD-205,
SD-206A</t>
  </si>
  <si>
    <t>B156rl</t>
  </si>
  <si>
    <t>Less than 3 m</t>
  </si>
  <si>
    <t>B157rl</t>
  </si>
  <si>
    <t>3 m to 30 m</t>
  </si>
  <si>
    <t>B185rlB</t>
  </si>
  <si>
    <t>SD-223A</t>
  </si>
  <si>
    <t>B189</t>
  </si>
  <si>
    <t>Regrading Existing Interlocking Paving Stones</t>
  </si>
  <si>
    <t>CW 3330-R5</t>
  </si>
  <si>
    <t>F.3</t>
  </si>
  <si>
    <t>F.4</t>
  </si>
  <si>
    <t>F.5</t>
  </si>
  <si>
    <t>F.6</t>
  </si>
  <si>
    <t>F.8</t>
  </si>
  <si>
    <t>F018</t>
  </si>
  <si>
    <t>F.11</t>
  </si>
  <si>
    <t>Curb Stop Extensions</t>
  </si>
  <si>
    <t>B.3</t>
  </si>
  <si>
    <t>B.4</t>
  </si>
  <si>
    <t>B.5</t>
  </si>
  <si>
    <t>B.6</t>
  </si>
  <si>
    <t>C.3</t>
  </si>
  <si>
    <t>C.4</t>
  </si>
  <si>
    <t>C.7</t>
  </si>
  <si>
    <t>C.10</t>
  </si>
  <si>
    <t>C.11</t>
  </si>
  <si>
    <t>C.12</t>
  </si>
  <si>
    <t>C.13</t>
  </si>
  <si>
    <t>D.1</t>
  </si>
  <si>
    <t>D.2</t>
  </si>
  <si>
    <t>D.3</t>
  </si>
  <si>
    <t>D.4</t>
  </si>
  <si>
    <t>D.7</t>
  </si>
  <si>
    <t>D.8</t>
  </si>
  <si>
    <t>D.9</t>
  </si>
  <si>
    <t>D.10</t>
  </si>
  <si>
    <t>D.11</t>
  </si>
  <si>
    <t>D.12</t>
  </si>
  <si>
    <t>D.13</t>
  </si>
  <si>
    <t>D.16</t>
  </si>
  <si>
    <t>D.17</t>
  </si>
  <si>
    <t>D.18</t>
  </si>
  <si>
    <t>D.21</t>
  </si>
  <si>
    <t>D.22</t>
  </si>
  <si>
    <t>F</t>
  </si>
  <si>
    <t>E.1</t>
  </si>
  <si>
    <t>E.2</t>
  </si>
  <si>
    <t>E.3</t>
  </si>
  <si>
    <t>E.4</t>
  </si>
  <si>
    <t>E.5</t>
  </si>
  <si>
    <t>E.6</t>
  </si>
  <si>
    <t>E.7</t>
  </si>
  <si>
    <t>E.8</t>
  </si>
  <si>
    <t>E.9</t>
  </si>
  <si>
    <t>E.10</t>
  </si>
  <si>
    <t>E.11</t>
  </si>
  <si>
    <t>E.12</t>
  </si>
  <si>
    <t>E.13</t>
  </si>
  <si>
    <t>E.14</t>
  </si>
  <si>
    <t>E.15</t>
  </si>
  <si>
    <t>E.16</t>
  </si>
  <si>
    <t>F.2</t>
  </si>
  <si>
    <t>F.7</t>
  </si>
  <si>
    <t>F.9</t>
  </si>
  <si>
    <t>F.12</t>
  </si>
  <si>
    <t>F.13</t>
  </si>
  <si>
    <t>F.14</t>
  </si>
  <si>
    <t>F.15</t>
  </si>
  <si>
    <t>F.1</t>
  </si>
  <si>
    <t>DETECTABLE WARNING SURFACE TILE INSTALLATION</t>
  </si>
  <si>
    <t>G.2</t>
  </si>
  <si>
    <t>G005</t>
  </si>
  <si>
    <t>Salt Tolerant Grass Seeding</t>
  </si>
  <si>
    <t>E17</t>
  </si>
  <si>
    <t>B.1</t>
  </si>
  <si>
    <t>B.2</t>
  </si>
  <si>
    <t>B.8</t>
  </si>
  <si>
    <t>B.9</t>
  </si>
  <si>
    <t>B.11</t>
  </si>
  <si>
    <t>B.12</t>
  </si>
  <si>
    <t>B.13</t>
  </si>
  <si>
    <t>C.1</t>
  </si>
  <si>
    <t>C.2</t>
  </si>
  <si>
    <t>C.5</t>
  </si>
  <si>
    <t>C.6</t>
  </si>
  <si>
    <t>C.8</t>
  </si>
  <si>
    <t>C.9</t>
  </si>
  <si>
    <t>C.14</t>
  </si>
  <si>
    <t>C.15</t>
  </si>
  <si>
    <t>D.6</t>
  </si>
  <si>
    <t>D.14</t>
  </si>
  <si>
    <t>D.15</t>
  </si>
  <si>
    <t>D.19</t>
  </si>
  <si>
    <t>D.20</t>
  </si>
  <si>
    <t>CW 3410-R11</t>
  </si>
  <si>
    <t>G</t>
  </si>
  <si>
    <t>G.1</t>
  </si>
  <si>
    <t>G.3</t>
  </si>
  <si>
    <t>G.4</t>
  </si>
  <si>
    <t>G.5</t>
  </si>
  <si>
    <t>G.6</t>
  </si>
  <si>
    <t>G.7</t>
  </si>
  <si>
    <t>Barrier Separate</t>
  </si>
  <si>
    <t>Splash Strip (150 mm reveal ht, Monolithic Barrier Curb, 750 mm width)</t>
  </si>
  <si>
    <t>B097a</t>
  </si>
  <si>
    <t>F013</t>
  </si>
  <si>
    <t>F015</t>
  </si>
  <si>
    <t>SIDEWALK RENEWAL  - LINWOOD ST FROM BRUCE AVE TO PORTAGE AVE (E. SIDE)</t>
  </si>
  <si>
    <t>SIDEWALK RENEWAL - BRUCE AVE FROM LINWOOD ST TO WINCHESTER ST (S. SIDE)</t>
  </si>
  <si>
    <t>SIDEWALK RENEWAL - EUGENIE ST FROM DES MEURONS ST TO YOUVILLE ST (BOTH SIDES)</t>
  </si>
  <si>
    <t>SIDEWALK RENEWAL - OAKENWALD AVE - POINT RD TO NORTH DR (S. SIDE)</t>
  </si>
  <si>
    <t>SIDEWALK RENEWAL - KYLEMORE AVE FROM DALY ST S. TO OSBORNE ST (BOTH SIDES)</t>
  </si>
  <si>
    <t>SIDEWALK RENEWAL - AUTUMNWOOD DR FROM DRAKE BLVD TO ECHO BAY (N. LEG) (N. &amp; E. SIDES)</t>
  </si>
  <si>
    <t>G.8</t>
  </si>
  <si>
    <t>Modified Barrier (150 mm reveal ht, Dowelled)</t>
  </si>
  <si>
    <t>D.5</t>
  </si>
  <si>
    <t>F.10</t>
  </si>
  <si>
    <t>Modified Barrier (180 mm reveal ht, Dowelled)</t>
  </si>
  <si>
    <t>(SEE B9)</t>
  </si>
  <si>
    <t>AP-007 - Standard Solid Cover for Standard Frame</t>
  </si>
  <si>
    <t>E023</t>
  </si>
  <si>
    <t>Frames &amp; Covers</t>
  </si>
  <si>
    <t>CW 3210-R8</t>
  </si>
  <si>
    <t xml:space="preserve">CW 3210-R8
</t>
  </si>
  <si>
    <t>CW3210-R8</t>
  </si>
  <si>
    <t>Curb Inlet Frames</t>
  </si>
  <si>
    <t>Adjustment of Curb and Gutter Frames</t>
  </si>
  <si>
    <t>Lifter Rings (AP-010)</t>
  </si>
  <si>
    <t>FORM B (R1): PRICES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</si>
</sst>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s>
  <fonts count="78">
    <font>
      <sz val="12"/>
      <name val="Arial"/>
      <family val="0"/>
    </font>
    <font>
      <sz val="11"/>
      <color indexed="8"/>
      <name val="Calibri"/>
      <family val="2"/>
    </font>
    <font>
      <b/>
      <sz val="12"/>
      <name val="Arial"/>
      <family val="2"/>
    </font>
    <font>
      <b/>
      <sz val="6"/>
      <color indexed="8"/>
      <name val="Arial"/>
      <family val="2"/>
    </font>
    <font>
      <b/>
      <sz val="12"/>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1"/>
    </font>
    <font>
      <b/>
      <i/>
      <sz val="10"/>
      <color indexed="8"/>
      <name val="Times New Roman"/>
      <family val="1"/>
    </font>
    <font>
      <sz val="12"/>
      <color indexed="8"/>
      <name val="Arial"/>
      <family val="2"/>
    </font>
    <font>
      <sz val="6"/>
      <color indexed="8"/>
      <name val="Arial"/>
      <family val="2"/>
    </font>
    <font>
      <b/>
      <u val="single"/>
      <sz val="12"/>
      <color indexed="8"/>
      <name val="Arial"/>
      <family val="2"/>
    </font>
    <font>
      <b/>
      <i/>
      <sz val="12"/>
      <name val="Arial"/>
      <family val="2"/>
    </font>
    <font>
      <sz val="10"/>
      <name val="Cambria"/>
      <family val="1"/>
    </font>
    <font>
      <b/>
      <i/>
      <sz val="12"/>
      <name val="Cambria"/>
      <family val="1"/>
    </font>
    <font>
      <strike/>
      <sz val="12"/>
      <name val="Cambria"/>
      <family val="1"/>
    </font>
    <font>
      <strike/>
      <sz val="10"/>
      <name val="Cambria"/>
      <family val="1"/>
    </font>
    <font>
      <sz val="10"/>
      <color indexed="8"/>
      <name val="Cambria"/>
      <family val="1"/>
    </font>
    <font>
      <sz val="10"/>
      <color indexed="8"/>
      <name val="MS Sans Serif"/>
      <family val="2"/>
    </font>
    <font>
      <sz val="10"/>
      <color indexed="10"/>
      <name val="Cambria"/>
      <family val="1"/>
    </font>
    <font>
      <sz val="10"/>
      <color indexed="10"/>
      <name val="MS Sans Serif"/>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rgb="FFFF0000"/>
      <name val="Cambria"/>
      <family val="1"/>
    </font>
    <font>
      <sz val="10"/>
      <color theme="1"/>
      <name val="Cambria"/>
      <family val="1"/>
    </font>
    <font>
      <sz val="10"/>
      <color rgb="FFFF0000"/>
      <name val="MS Sans Serif"/>
      <family val="2"/>
    </font>
    <font>
      <sz val="12"/>
      <color rgb="FFFF0000"/>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8">
    <border>
      <left/>
      <right/>
      <top/>
      <bottom/>
      <diagonal/>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bottom/>
    </border>
    <border>
      <left style="thin"/>
      <right/>
      <top/>
      <bottom/>
    </border>
    <border>
      <left/>
      <right style="thin">
        <color indexed="8"/>
      </right>
      <top style="thin"/>
      <bottom/>
    </border>
    <border>
      <left style="thin">
        <color indexed="8"/>
      </left>
      <right style="thin">
        <color indexed="8"/>
      </right>
      <top/>
      <bottom/>
    </border>
    <border>
      <left style="thin"/>
      <right style="thin">
        <color indexed="8"/>
      </right>
      <top/>
      <bottom/>
    </border>
    <border>
      <left style="thin">
        <color indexed="8"/>
      </left>
      <right/>
      <top/>
      <bottom style="thin"/>
    </border>
    <border>
      <left style="thin">
        <color indexed="8"/>
      </left>
      <right style="thin"/>
      <top/>
      <bottom/>
    </border>
    <border>
      <left style="thin">
        <color indexed="8"/>
      </left>
      <right style="thin"/>
      <top/>
      <bottom style="thin"/>
    </border>
    <border>
      <left style="thin"/>
      <right/>
      <top/>
      <bottom style="thin"/>
    </border>
    <border>
      <left/>
      <right style="thin"/>
      <top/>
      <bottom style="thin"/>
    </border>
    <border>
      <left style="thin">
        <color indexed="8"/>
      </left>
      <right style="thin">
        <color indexed="8"/>
      </right>
      <top/>
      <bottom style="thin"/>
    </border>
    <border>
      <left style="thin">
        <color indexed="8"/>
      </left>
      <right style="thin">
        <color indexed="8"/>
      </right>
      <top style="thin">
        <color indexed="8"/>
      </top>
      <bottom style="double">
        <color indexed="8"/>
      </bottom>
    </border>
    <border>
      <left/>
      <right/>
      <top/>
      <bottom style="thin">
        <color indexed="8"/>
      </bottom>
    </border>
    <border>
      <left style="thin"/>
      <right style="thin">
        <color indexed="8"/>
      </right>
      <top style="thin"/>
      <bottom/>
    </border>
    <border>
      <left/>
      <right/>
      <top style="thin"/>
      <bottom/>
    </border>
    <border>
      <left style="thin">
        <color indexed="8"/>
      </left>
      <right style="thin">
        <color indexed="8"/>
      </right>
      <top style="thin"/>
      <bottom/>
    </border>
    <border>
      <left style="thin">
        <color indexed="8"/>
      </left>
      <right style="thin"/>
      <top style="thin"/>
      <bottom/>
    </border>
    <border>
      <left style="thin"/>
      <right style="thin">
        <color indexed="8"/>
      </right>
      <top/>
      <bottom style="double">
        <color indexed="8"/>
      </bottom>
    </border>
    <border>
      <left/>
      <right/>
      <top/>
      <bottom style="double">
        <color indexed="8"/>
      </bottom>
    </border>
    <border>
      <left style="thin">
        <color indexed="8"/>
      </left>
      <right style="thin">
        <color indexed="8"/>
      </right>
      <top/>
      <bottom style="double">
        <color indexed="8"/>
      </bottom>
    </border>
    <border>
      <left/>
      <right style="thin">
        <color indexed="8"/>
      </right>
      <top/>
      <bottom style="double">
        <color indexed="8"/>
      </bottom>
    </border>
    <border>
      <left style="thin">
        <color indexed="8"/>
      </left>
      <right style="thin"/>
      <top/>
      <bottom style="double">
        <color indexed="8"/>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color indexed="8"/>
      </left>
      <right style="thin"/>
      <top style="double">
        <color indexed="8"/>
      </top>
      <bottom style="double"/>
    </border>
    <border>
      <left style="thin"/>
      <right style="thin">
        <color indexed="8"/>
      </right>
      <top style="double">
        <color indexed="8"/>
      </top>
      <bottom style="double"/>
    </border>
    <border>
      <left style="thin"/>
      <right/>
      <top/>
      <bottom style="thin">
        <color indexed="8"/>
      </bottom>
    </border>
    <border>
      <left/>
      <right style="thin"/>
      <top/>
      <bottom style="thin">
        <color indexed="8"/>
      </bottom>
    </border>
    <border>
      <left style="thin">
        <color indexed="8"/>
      </left>
      <right/>
      <top style="thin">
        <color indexed="8"/>
      </top>
      <bottom/>
    </border>
    <border>
      <left style="thin">
        <color indexed="8"/>
      </left>
      <right/>
      <top/>
      <bottom style="thin">
        <color indexed="8"/>
      </bottom>
    </border>
    <border>
      <left/>
      <right style="thin">
        <color indexed="8"/>
      </right>
      <top/>
      <bottom/>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right/>
      <top style="double">
        <color indexed="8"/>
      </top>
      <bottom style="thin"/>
    </border>
    <border>
      <left/>
      <right style="thin"/>
      <top style="double">
        <color indexed="8"/>
      </top>
      <bottom style="thin"/>
    </border>
    <border>
      <left style="thin">
        <color indexed="8"/>
      </left>
      <right/>
      <top style="double">
        <color indexed="8"/>
      </top>
      <bottom style="double"/>
    </border>
    <border>
      <left/>
      <right/>
      <top style="double">
        <color indexed="8"/>
      </top>
      <bottom style="double"/>
    </border>
    <border>
      <left/>
      <right style="thin">
        <color indexed="8"/>
      </right>
      <top style="double">
        <color indexed="8"/>
      </top>
      <bottom style="double"/>
    </border>
    <border>
      <left style="thin"/>
      <right/>
      <top style="double"/>
      <bottom/>
    </border>
    <border>
      <left/>
      <right/>
      <top style="double"/>
      <bottom/>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s>
  <cellStyleXfs count="215">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3" borderId="0" applyNumberFormat="0" applyBorder="0" applyAlignment="0" applyProtection="0"/>
    <xf numFmtId="0" fontId="1" fillId="4" borderId="0" applyNumberFormat="0" applyBorder="0" applyAlignment="0" applyProtection="0"/>
    <xf numFmtId="0" fontId="55" fillId="5" borderId="0" applyNumberFormat="0" applyBorder="0" applyAlignment="0" applyProtection="0"/>
    <xf numFmtId="0" fontId="1" fillId="6" borderId="0" applyNumberFormat="0" applyBorder="0" applyAlignment="0" applyProtection="0"/>
    <xf numFmtId="0" fontId="55" fillId="7" borderId="0" applyNumberFormat="0" applyBorder="0" applyAlignment="0" applyProtection="0"/>
    <xf numFmtId="0" fontId="1" fillId="8" borderId="0" applyNumberFormat="0" applyBorder="0" applyAlignment="0" applyProtection="0"/>
    <xf numFmtId="0" fontId="55" fillId="9" borderId="0" applyNumberFormat="0" applyBorder="0" applyAlignment="0" applyProtection="0"/>
    <xf numFmtId="0" fontId="1" fillId="10" borderId="0" applyNumberFormat="0" applyBorder="0" applyAlignment="0" applyProtection="0"/>
    <xf numFmtId="0" fontId="55" fillId="11" borderId="0" applyNumberFormat="0" applyBorder="0" applyAlignment="0" applyProtection="0"/>
    <xf numFmtId="0" fontId="1" fillId="12" borderId="0" applyNumberFormat="0" applyBorder="0" applyAlignment="0" applyProtection="0"/>
    <xf numFmtId="0" fontId="55" fillId="13" borderId="0" applyNumberFormat="0" applyBorder="0" applyAlignment="0" applyProtection="0"/>
    <xf numFmtId="0" fontId="1" fillId="14" borderId="0" applyNumberFormat="0" applyBorder="0" applyAlignment="0" applyProtection="0"/>
    <xf numFmtId="0" fontId="55" fillId="15" borderId="0" applyNumberFormat="0" applyBorder="0" applyAlignment="0" applyProtection="0"/>
    <xf numFmtId="0" fontId="1" fillId="16" borderId="0" applyNumberFormat="0" applyBorder="0" applyAlignment="0" applyProtection="0"/>
    <xf numFmtId="0" fontId="55" fillId="17"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1" fillId="10" borderId="0" applyNumberFormat="0" applyBorder="0" applyAlignment="0" applyProtection="0"/>
    <xf numFmtId="0" fontId="55" fillId="22" borderId="0" applyNumberFormat="0" applyBorder="0" applyAlignment="0" applyProtection="0"/>
    <xf numFmtId="0" fontId="1" fillId="16" borderId="0" applyNumberFormat="0" applyBorder="0" applyAlignment="0" applyProtection="0"/>
    <xf numFmtId="0" fontId="55" fillId="23" borderId="0" applyNumberFormat="0" applyBorder="0" applyAlignment="0" applyProtection="0"/>
    <xf numFmtId="0" fontId="1" fillId="24" borderId="0" applyNumberFormat="0" applyBorder="0" applyAlignment="0" applyProtection="0"/>
    <xf numFmtId="0" fontId="56" fillId="25" borderId="0" applyNumberFormat="0" applyBorder="0" applyAlignment="0" applyProtection="0"/>
    <xf numFmtId="0" fontId="39" fillId="26" borderId="0" applyNumberFormat="0" applyBorder="0" applyAlignment="0" applyProtection="0"/>
    <xf numFmtId="0" fontId="56" fillId="27" borderId="0" applyNumberFormat="0" applyBorder="0" applyAlignment="0" applyProtection="0"/>
    <xf numFmtId="0" fontId="39" fillId="18" borderId="0" applyNumberFormat="0" applyBorder="0" applyAlignment="0" applyProtection="0"/>
    <xf numFmtId="0" fontId="56" fillId="28" borderId="0" applyNumberFormat="0" applyBorder="0" applyAlignment="0" applyProtection="0"/>
    <xf numFmtId="0" fontId="39" fillId="20" borderId="0" applyNumberFormat="0" applyBorder="0" applyAlignment="0" applyProtection="0"/>
    <xf numFmtId="0" fontId="56" fillId="29" borderId="0" applyNumberFormat="0" applyBorder="0" applyAlignment="0" applyProtection="0"/>
    <xf numFmtId="0" fontId="39" fillId="30" borderId="0" applyNumberFormat="0" applyBorder="0" applyAlignment="0" applyProtection="0"/>
    <xf numFmtId="0" fontId="56" fillId="31" borderId="0" applyNumberFormat="0" applyBorder="0" applyAlignment="0" applyProtection="0"/>
    <xf numFmtId="0" fontId="39" fillId="32" borderId="0" applyNumberFormat="0" applyBorder="0" applyAlignment="0" applyProtection="0"/>
    <xf numFmtId="0" fontId="56" fillId="33" borderId="0" applyNumberFormat="0" applyBorder="0" applyAlignment="0" applyProtection="0"/>
    <xf numFmtId="0" fontId="39" fillId="34" borderId="0" applyNumberFormat="0" applyBorder="0" applyAlignment="0" applyProtection="0"/>
    <xf numFmtId="0" fontId="56" fillId="35" borderId="0" applyNumberFormat="0" applyBorder="0" applyAlignment="0" applyProtection="0"/>
    <xf numFmtId="0" fontId="39" fillId="36" borderId="0" applyNumberFormat="0" applyBorder="0" applyAlignment="0" applyProtection="0"/>
    <xf numFmtId="0" fontId="56" fillId="37" borderId="0" applyNumberFormat="0" applyBorder="0" applyAlignment="0" applyProtection="0"/>
    <xf numFmtId="0" fontId="39" fillId="38" borderId="0" applyNumberFormat="0" applyBorder="0" applyAlignment="0" applyProtection="0"/>
    <xf numFmtId="0" fontId="56" fillId="39" borderId="0" applyNumberFormat="0" applyBorder="0" applyAlignment="0" applyProtection="0"/>
    <xf numFmtId="0" fontId="39" fillId="40" borderId="0" applyNumberFormat="0" applyBorder="0" applyAlignment="0" applyProtection="0"/>
    <xf numFmtId="0" fontId="56" fillId="41" borderId="0" applyNumberFormat="0" applyBorder="0" applyAlignment="0" applyProtection="0"/>
    <xf numFmtId="0" fontId="39" fillId="30" borderId="0" applyNumberFormat="0" applyBorder="0" applyAlignment="0" applyProtection="0"/>
    <xf numFmtId="0" fontId="56" fillId="42" borderId="0" applyNumberFormat="0" applyBorder="0" applyAlignment="0" applyProtection="0"/>
    <xf numFmtId="0" fontId="39" fillId="32" borderId="0" applyNumberFormat="0" applyBorder="0" applyAlignment="0" applyProtection="0"/>
    <xf numFmtId="0" fontId="56" fillId="43" borderId="0" applyNumberFormat="0" applyBorder="0" applyAlignment="0" applyProtection="0"/>
    <xf numFmtId="0" fontId="39" fillId="44" borderId="0" applyNumberFormat="0" applyBorder="0" applyAlignment="0" applyProtection="0"/>
    <xf numFmtId="0" fontId="57" fillId="45" borderId="0" applyNumberFormat="0" applyBorder="0" applyAlignment="0" applyProtection="0"/>
    <xf numFmtId="0" fontId="29" fillId="6" borderId="0" applyNumberFormat="0" applyBorder="0" applyAlignment="0" applyProtection="0"/>
    <xf numFmtId="0" fontId="13" fillId="0" borderId="0" applyFill="0">
      <alignment horizontal="right" vertical="top"/>
      <protection/>
    </xf>
    <xf numFmtId="0" fontId="13" fillId="0" borderId="0" applyFill="0">
      <alignment horizontal="right" vertical="top"/>
      <protection/>
    </xf>
    <xf numFmtId="0" fontId="13" fillId="0" borderId="0"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170" fontId="14" fillId="0" borderId="2" applyFill="0">
      <alignment horizontal="right" vertical="top"/>
      <protection/>
    </xf>
    <xf numFmtId="170" fontId="14" fillId="0" borderId="2" applyFill="0">
      <alignment horizontal="right" vertical="top"/>
      <protection/>
    </xf>
    <xf numFmtId="170" fontId="14" fillId="0" borderId="2" applyFill="0">
      <alignment horizontal="right" vertical="top"/>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5" fillId="0" borderId="3" applyFill="0">
      <alignment horizontal="center" vertical="center" wrapText="1"/>
      <protection/>
    </xf>
    <xf numFmtId="0" fontId="15" fillId="0" borderId="3" applyFill="0">
      <alignment horizontal="center" vertical="center" wrapText="1"/>
      <protection/>
    </xf>
    <xf numFmtId="0" fontId="15" fillId="0" borderId="3" applyFill="0">
      <alignment horizontal="center" vertical="center"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165" fontId="17" fillId="0" borderId="4" applyFill="0">
      <alignment horizontal="centerContinuous" wrapText="1"/>
      <protection/>
    </xf>
    <xf numFmtId="165" fontId="17" fillId="0" borderId="4" applyFill="0">
      <alignment horizontal="centerContinuous" wrapText="1"/>
      <protection/>
    </xf>
    <xf numFmtId="165" fontId="17" fillId="0" borderId="4" applyFill="0">
      <alignment horizontal="centerContinuous"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175" fontId="14" fillId="0" borderId="1" applyFill="0">
      <alignment/>
      <protection/>
    </xf>
    <xf numFmtId="175" fontId="14" fillId="0" borderId="1" applyFill="0">
      <alignment/>
      <protection/>
    </xf>
    <xf numFmtId="175" fontId="14" fillId="0" borderId="1" applyFill="0">
      <alignment/>
      <protection/>
    </xf>
    <xf numFmtId="175" fontId="14" fillId="0" borderId="1" applyFill="0">
      <alignment/>
      <protection/>
    </xf>
    <xf numFmtId="175" fontId="14" fillId="0" borderId="1" applyFill="0">
      <alignment/>
      <protection/>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protection/>
    </xf>
    <xf numFmtId="169" fontId="14" fillId="0" borderId="1" applyFill="0">
      <alignment/>
      <protection/>
    </xf>
    <xf numFmtId="169" fontId="14" fillId="0" borderId="1" applyFill="0">
      <alignment/>
      <protection/>
    </xf>
    <xf numFmtId="169" fontId="14" fillId="0" borderId="1" applyFill="0">
      <alignment/>
      <protection/>
    </xf>
    <xf numFmtId="169" fontId="14" fillId="0" borderId="1" applyFill="0">
      <alignment/>
      <protection/>
    </xf>
    <xf numFmtId="169" fontId="14" fillId="0" borderId="3" applyFill="0">
      <alignment horizontal="right"/>
      <protection/>
    </xf>
    <xf numFmtId="169" fontId="14" fillId="0" borderId="3" applyFill="0">
      <alignment horizontal="right"/>
      <protection/>
    </xf>
    <xf numFmtId="169" fontId="14" fillId="0" borderId="3" applyFill="0">
      <alignment horizontal="right"/>
      <protection/>
    </xf>
    <xf numFmtId="0" fontId="58" fillId="46" borderId="5" applyNumberFormat="0" applyAlignment="0" applyProtection="0"/>
    <xf numFmtId="0" fontId="33" fillId="47" borderId="6" applyNumberFormat="0" applyAlignment="0" applyProtection="0"/>
    <xf numFmtId="0" fontId="59" fillId="48" borderId="7" applyNumberFormat="0" applyAlignment="0" applyProtection="0"/>
    <xf numFmtId="0" fontId="35" fillId="49"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44" fontId="0" fillId="0" borderId="0" applyFont="0" applyFill="0" applyBorder="0" applyAlignment="0" applyProtection="0"/>
    <xf numFmtId="42" fontId="0" fillId="0" borderId="0" applyFont="0" applyFill="0" applyBorder="0" applyAlignment="0" applyProtection="0"/>
    <xf numFmtId="164" fontId="11" fillId="0" borderId="0" applyFont="0" applyFill="0" applyBorder="0" applyAlignment="0" applyProtection="0"/>
    <xf numFmtId="0" fontId="60" fillId="0" borderId="0" applyNumberFormat="0" applyFill="0" applyBorder="0" applyAlignment="0" applyProtection="0"/>
    <xf numFmtId="0" fontId="37" fillId="0" borderId="0" applyNumberFormat="0" applyFill="0" applyBorder="0" applyAlignment="0" applyProtection="0"/>
    <xf numFmtId="0" fontId="61" fillId="50" borderId="0" applyNumberFormat="0" applyBorder="0" applyAlignment="0" applyProtection="0"/>
    <xf numFmtId="0" fontId="28" fillId="8" borderId="0" applyNumberFormat="0" applyBorder="0" applyAlignment="0" applyProtection="0"/>
    <xf numFmtId="0" fontId="62" fillId="0" borderId="9" applyNumberFormat="0" applyFill="0" applyAlignment="0" applyProtection="0"/>
    <xf numFmtId="0" fontId="25" fillId="0" borderId="10" applyNumberFormat="0" applyFill="0" applyAlignment="0" applyProtection="0"/>
    <xf numFmtId="0" fontId="63" fillId="0" borderId="11" applyNumberFormat="0" applyFill="0" applyAlignment="0" applyProtection="0"/>
    <xf numFmtId="0" fontId="26" fillId="0" borderId="12" applyNumberFormat="0" applyFill="0" applyAlignment="0" applyProtection="0"/>
    <xf numFmtId="0" fontId="64" fillId="0" borderId="13" applyNumberFormat="0" applyFill="0" applyAlignment="0" applyProtection="0"/>
    <xf numFmtId="0" fontId="27" fillId="0" borderId="14" applyNumberFormat="0" applyFill="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65" fillId="51" borderId="5" applyNumberFormat="0" applyAlignment="0" applyProtection="0"/>
    <xf numFmtId="0" fontId="31" fillId="14" borderId="6" applyNumberFormat="0" applyAlignment="0" applyProtection="0"/>
    <xf numFmtId="0" fontId="66" fillId="0" borderId="15" applyNumberFormat="0" applyFill="0" applyAlignment="0" applyProtection="0"/>
    <xf numFmtId="0" fontId="34" fillId="0" borderId="16" applyNumberFormat="0" applyFill="0" applyAlignment="0" applyProtection="0"/>
    <xf numFmtId="0" fontId="67" fillId="52" borderId="0" applyNumberFormat="0" applyBorder="0" applyAlignment="0" applyProtection="0"/>
    <xf numFmtId="0" fontId="30" fillId="53" borderId="0" applyNumberFormat="0" applyBorder="0" applyAlignment="0" applyProtection="0"/>
    <xf numFmtId="0" fontId="12" fillId="0" borderId="0">
      <alignment/>
      <protection/>
    </xf>
    <xf numFmtId="0" fontId="0" fillId="2"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2" borderId="0">
      <alignment/>
      <protection/>
    </xf>
    <xf numFmtId="0" fontId="12" fillId="0" borderId="0">
      <alignment/>
      <protection/>
    </xf>
    <xf numFmtId="0" fontId="55" fillId="0" borderId="0">
      <alignment/>
      <protection/>
    </xf>
    <xf numFmtId="0" fontId="55" fillId="0" borderId="0">
      <alignment/>
      <protection/>
    </xf>
    <xf numFmtId="0" fontId="12" fillId="0" borderId="0">
      <alignment/>
      <protection/>
    </xf>
    <xf numFmtId="0" fontId="0" fillId="54" borderId="17" applyNumberFormat="0" applyFont="0" applyAlignment="0" applyProtection="0"/>
    <xf numFmtId="0" fontId="0" fillId="55" borderId="18" applyNumberFormat="0" applyFont="0" applyAlignment="0" applyProtection="0"/>
    <xf numFmtId="177" fontId="15" fillId="0" borderId="3" applyNumberFormat="0" applyFont="0" applyFill="0" applyBorder="0" applyAlignment="0" applyProtection="0"/>
    <xf numFmtId="177" fontId="15" fillId="0" borderId="3" applyNumberFormat="0" applyFont="0" applyFill="0" applyBorder="0" applyAlignment="0" applyProtection="0"/>
    <xf numFmtId="177" fontId="15" fillId="0" borderId="3" applyNumberFormat="0" applyFont="0" applyFill="0" applyBorder="0" applyAlignment="0" applyProtection="0"/>
    <xf numFmtId="0" fontId="68" fillId="46" borderId="19" applyNumberFormat="0" applyAlignment="0" applyProtection="0"/>
    <xf numFmtId="0" fontId="32" fillId="47" borderId="20" applyNumberFormat="0" applyAlignment="0" applyProtection="0"/>
    <xf numFmtId="9" fontId="0" fillId="0" borderId="0" applyFont="0" applyFill="0" applyBorder="0" applyAlignment="0" applyProtection="0"/>
    <xf numFmtId="0" fontId="19" fillId="0" borderId="0">
      <alignment horizontal="right"/>
      <protection/>
    </xf>
    <xf numFmtId="0" fontId="19" fillId="0" borderId="0">
      <alignment horizontal="right"/>
      <protection/>
    </xf>
    <xf numFmtId="0" fontId="19" fillId="0" borderId="0">
      <alignment horizontal="right"/>
      <protection/>
    </xf>
    <xf numFmtId="0" fontId="69" fillId="0" borderId="0" applyNumberFormat="0" applyFill="0" applyBorder="0" applyAlignment="0" applyProtection="0"/>
    <xf numFmtId="0" fontId="24" fillId="0" borderId="0" applyNumberFormat="0" applyFill="0" applyBorder="0" applyAlignment="0" applyProtection="0"/>
    <xf numFmtId="0" fontId="14" fillId="0" borderId="0" applyFill="0">
      <alignment horizontal="left"/>
      <protection/>
    </xf>
    <xf numFmtId="0" fontId="14" fillId="0" borderId="0" applyFill="0">
      <alignment horizontal="left"/>
      <protection/>
    </xf>
    <xf numFmtId="0" fontId="14" fillId="0" borderId="0" applyFill="0">
      <alignment horizontal="left"/>
      <protection/>
    </xf>
    <xf numFmtId="0" fontId="20" fillId="0" borderId="0" applyFill="0">
      <alignment horizontal="centerContinuous" vertical="center"/>
      <protection/>
    </xf>
    <xf numFmtId="0" fontId="20" fillId="0" borderId="0" applyFill="0">
      <alignment horizontal="centerContinuous" vertical="center"/>
      <protection/>
    </xf>
    <xf numFmtId="0" fontId="20" fillId="0" borderId="0" applyFill="0">
      <alignment horizontal="centerContinuous" vertical="center"/>
      <protection/>
    </xf>
    <xf numFmtId="174" fontId="21" fillId="0" borderId="0" applyFill="0">
      <alignment horizontal="centerContinuous" vertical="center"/>
      <protection/>
    </xf>
    <xf numFmtId="174" fontId="21" fillId="0" borderId="0" applyFill="0">
      <alignment horizontal="centerContinuous" vertical="center"/>
      <protection/>
    </xf>
    <xf numFmtId="174" fontId="21" fillId="0" borderId="0" applyFill="0">
      <alignment horizontal="centerContinuous" vertical="center"/>
      <protection/>
    </xf>
    <xf numFmtId="176" fontId="21" fillId="0" borderId="0" applyFill="0">
      <alignment horizontal="centerContinuous" vertical="center"/>
      <protection/>
    </xf>
    <xf numFmtId="176" fontId="21" fillId="0" borderId="0" applyFill="0">
      <alignment horizontal="centerContinuous" vertical="center"/>
      <protection/>
    </xf>
    <xf numFmtId="176" fontId="21" fillId="0" borderId="0" applyFill="0">
      <alignment horizontal="centerContinuous" vertical="center"/>
      <protection/>
    </xf>
    <xf numFmtId="0" fontId="14" fillId="0" borderId="3">
      <alignment horizontal="centerContinuous" wrapText="1"/>
      <protection/>
    </xf>
    <xf numFmtId="0" fontId="14" fillId="0" borderId="3">
      <alignment horizontal="centerContinuous" wrapText="1"/>
      <protection/>
    </xf>
    <xf numFmtId="0" fontId="14" fillId="0" borderId="3">
      <alignment horizontal="centerContinuous" wrapText="1"/>
      <protection/>
    </xf>
    <xf numFmtId="172" fontId="22" fillId="0" borderId="0" applyFill="0">
      <alignment horizontal="left"/>
      <protection/>
    </xf>
    <xf numFmtId="172" fontId="22" fillId="0" borderId="0" applyFill="0">
      <alignment horizontal="left"/>
      <protection/>
    </xf>
    <xf numFmtId="172" fontId="22" fillId="0" borderId="0" applyFill="0">
      <alignment horizontal="left"/>
      <protection/>
    </xf>
    <xf numFmtId="173" fontId="23" fillId="0" borderId="0" applyFill="0">
      <alignment horizontal="right"/>
      <protection/>
    </xf>
    <xf numFmtId="173" fontId="23" fillId="0" borderId="0" applyFill="0">
      <alignment horizontal="right"/>
      <protection/>
    </xf>
    <xf numFmtId="173" fontId="23" fillId="0" borderId="0" applyFill="0">
      <alignment horizontal="right"/>
      <protection/>
    </xf>
    <xf numFmtId="0" fontId="14" fillId="0" borderId="21" applyFill="0">
      <alignment/>
      <protection/>
    </xf>
    <xf numFmtId="0" fontId="14" fillId="0" borderId="21" applyFill="0">
      <alignment/>
      <protection/>
    </xf>
    <xf numFmtId="0" fontId="14" fillId="0" borderId="21" applyFill="0">
      <alignment/>
      <protection/>
    </xf>
    <xf numFmtId="0" fontId="70" fillId="0" borderId="22" applyNumberFormat="0" applyFill="0" applyAlignment="0" applyProtection="0"/>
    <xf numFmtId="0" fontId="38" fillId="0" borderId="23" applyNumberFormat="0" applyFill="0" applyAlignment="0" applyProtection="0"/>
    <xf numFmtId="0" fontId="71" fillId="0" borderId="0" applyNumberFormat="0" applyFill="0" applyBorder="0" applyAlignment="0" applyProtection="0"/>
    <xf numFmtId="0" fontId="36" fillId="0" borderId="0" applyNumberFormat="0" applyFill="0" applyBorder="0" applyAlignment="0" applyProtection="0"/>
  </cellStyleXfs>
  <cellXfs count="201">
    <xf numFmtId="0" fontId="0" fillId="2" borderId="0" xfId="0" applyNumberFormat="1" applyAlignment="1">
      <alignmen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7" fontId="0" fillId="0" borderId="24" xfId="0" applyNumberFormat="1" applyFill="1" applyBorder="1" applyAlignment="1">
      <alignment horizontal="right"/>
    </xf>
    <xf numFmtId="1" fontId="0" fillId="0" borderId="24" xfId="0" applyNumberFormat="1" applyFill="1" applyBorder="1" applyAlignment="1">
      <alignment horizontal="center" vertical="top"/>
    </xf>
    <xf numFmtId="168" fontId="42" fillId="0" borderId="1" xfId="169" applyNumberFormat="1" applyFont="1" applyFill="1" applyBorder="1" applyAlignment="1" applyProtection="1">
      <alignment horizontal="center" vertical="top"/>
      <protection/>
    </xf>
    <xf numFmtId="166" fontId="42" fillId="0" borderId="1" xfId="165" applyNumberFormat="1" applyFont="1" applyFill="1" applyBorder="1" applyAlignment="1" applyProtection="1">
      <alignment horizontal="left" vertical="top"/>
      <protection/>
    </xf>
    <xf numFmtId="166" fontId="42" fillId="0" borderId="1" xfId="165" applyNumberFormat="1" applyFont="1" applyFill="1" applyBorder="1" applyAlignment="1" applyProtection="1">
      <alignment horizontal="center" vertical="top" wrapText="1"/>
      <protection/>
    </xf>
    <xf numFmtId="166" fontId="42" fillId="0" borderId="1" xfId="165" applyNumberFormat="1" applyFont="1" applyFill="1" applyBorder="1" applyAlignment="1" applyProtection="1">
      <alignment horizontal="left" vertical="top" wrapText="1"/>
      <protection/>
    </xf>
    <xf numFmtId="0" fontId="42" fillId="0" borderId="0" xfId="165" applyNumberFormat="1" applyFont="1" applyFill="1" applyBorder="1" applyAlignment="1" applyProtection="1">
      <alignment horizontal="center" vertical="top" wrapText="1"/>
      <protection/>
    </xf>
    <xf numFmtId="0" fontId="42" fillId="0" borderId="1" xfId="165" applyNumberFormat="1" applyFont="1" applyFill="1" applyBorder="1" applyAlignment="1" applyProtection="1">
      <alignment horizontal="center" vertical="top" wrapText="1"/>
      <protection/>
    </xf>
    <xf numFmtId="165" fontId="42" fillId="0" borderId="1" xfId="165" applyNumberFormat="1" applyFont="1" applyFill="1" applyBorder="1" applyAlignment="1" applyProtection="1">
      <alignment horizontal="left" vertical="top" wrapText="1"/>
      <protection/>
    </xf>
    <xf numFmtId="0" fontId="42" fillId="0" borderId="25" xfId="165" applyNumberFormat="1" applyFont="1" applyFill="1" applyBorder="1" applyAlignment="1" applyProtection="1">
      <alignment horizontal="center" vertical="top" wrapText="1"/>
      <protection/>
    </xf>
    <xf numFmtId="165" fontId="42" fillId="0" borderId="1" xfId="165" applyNumberFormat="1" applyFont="1" applyFill="1" applyBorder="1" applyAlignment="1" applyProtection="1">
      <alignment horizontal="center" vertical="top" wrapText="1"/>
      <protection/>
    </xf>
    <xf numFmtId="165" fontId="42" fillId="0" borderId="1" xfId="170" applyNumberFormat="1" applyFont="1" applyFill="1" applyBorder="1" applyAlignment="1" applyProtection="1">
      <alignment horizontal="left" vertical="top" wrapText="1"/>
      <protection/>
    </xf>
    <xf numFmtId="165" fontId="42" fillId="0" borderId="1" xfId="170" applyNumberFormat="1" applyFont="1" applyFill="1" applyBorder="1" applyAlignment="1" applyProtection="1">
      <alignment horizontal="center" vertical="top" wrapText="1"/>
      <protection/>
    </xf>
    <xf numFmtId="166" fontId="42" fillId="0" borderId="1" xfId="165" applyNumberFormat="1" applyFont="1" applyFill="1" applyBorder="1" applyAlignment="1" applyProtection="1">
      <alignment horizontal="right" vertical="top" wrapText="1"/>
      <protection/>
    </xf>
    <xf numFmtId="165" fontId="42" fillId="0" borderId="2" xfId="165" applyNumberFormat="1" applyFont="1" applyFill="1" applyBorder="1" applyAlignment="1" applyProtection="1">
      <alignment horizontal="left" vertical="top" wrapText="1"/>
      <protection/>
    </xf>
    <xf numFmtId="165" fontId="42" fillId="0" borderId="2" xfId="165" applyNumberFormat="1" applyFont="1" applyFill="1" applyBorder="1" applyAlignment="1" applyProtection="1">
      <alignment horizontal="center" vertical="top" wrapText="1"/>
      <protection/>
    </xf>
    <xf numFmtId="165" fontId="42" fillId="0" borderId="1" xfId="0" applyNumberFormat="1" applyFont="1" applyFill="1" applyBorder="1" applyAlignment="1" applyProtection="1">
      <alignment horizontal="center" vertical="top" wrapText="1"/>
      <protection/>
    </xf>
    <xf numFmtId="1" fontId="0" fillId="0" borderId="24" xfId="0" applyNumberFormat="1" applyFill="1" applyBorder="1" applyAlignment="1">
      <alignment vertical="top"/>
    </xf>
    <xf numFmtId="4" fontId="42" fillId="0" borderId="25" xfId="165" applyNumberFormat="1" applyFont="1" applyFill="1" applyBorder="1" applyAlignment="1" applyProtection="1">
      <alignment horizontal="center" vertical="top"/>
      <protection/>
    </xf>
    <xf numFmtId="4" fontId="42" fillId="0" borderId="1" xfId="165" applyNumberFormat="1" applyFont="1" applyFill="1" applyBorder="1" applyAlignment="1" applyProtection="1">
      <alignment horizontal="center" vertical="top"/>
      <protection/>
    </xf>
    <xf numFmtId="7" fontId="0" fillId="0" borderId="0" xfId="169" applyNumberFormat="1" applyFill="1" applyAlignment="1">
      <alignment vertical="center"/>
      <protection/>
    </xf>
    <xf numFmtId="7" fontId="0" fillId="0" borderId="26" xfId="169" applyNumberFormat="1" applyFill="1" applyBorder="1" applyAlignment="1">
      <alignment horizontal="right"/>
      <protection/>
    </xf>
    <xf numFmtId="165" fontId="4" fillId="0" borderId="27" xfId="0" applyNumberFormat="1" applyFont="1" applyFill="1" applyBorder="1" applyAlignment="1" applyProtection="1">
      <alignment horizontal="left" vertical="center"/>
      <protection/>
    </xf>
    <xf numFmtId="0" fontId="0" fillId="0" borderId="24" xfId="0" applyNumberFormat="1" applyFill="1" applyBorder="1" applyAlignment="1">
      <alignment horizontal="center" vertical="top"/>
    </xf>
    <xf numFmtId="0" fontId="42" fillId="0" borderId="28" xfId="165" applyNumberFormat="1" applyFont="1" applyFill="1" applyBorder="1" applyAlignment="1" applyProtection="1">
      <alignment horizontal="center" vertical="top" wrapText="1"/>
      <protection/>
    </xf>
    <xf numFmtId="166" fontId="42" fillId="0" borderId="2" xfId="165" applyNumberFormat="1" applyFont="1" applyFill="1" applyBorder="1" applyAlignment="1" applyProtection="1">
      <alignment horizontal="center" vertical="top" wrapText="1"/>
      <protection/>
    </xf>
    <xf numFmtId="0" fontId="42" fillId="0" borderId="21" xfId="165" applyNumberFormat="1" applyFont="1" applyFill="1" applyBorder="1" applyAlignment="1" applyProtection="1">
      <alignment horizontal="center" vertical="top" wrapText="1"/>
      <protection/>
    </xf>
    <xf numFmtId="3" fontId="0" fillId="0" borderId="29" xfId="169" applyNumberFormat="1" applyFill="1" applyBorder="1" applyAlignment="1">
      <alignment horizontal="center" vertical="top"/>
      <protection/>
    </xf>
    <xf numFmtId="167" fontId="72" fillId="0" borderId="2" xfId="169" applyNumberFormat="1" applyFont="1" applyFill="1" applyBorder="1" applyAlignment="1" applyProtection="1">
      <alignment vertical="top"/>
      <protection locked="0"/>
    </xf>
    <xf numFmtId="167" fontId="72" fillId="0" borderId="2" xfId="169" applyNumberFormat="1" applyFont="1" applyFill="1" applyBorder="1" applyAlignment="1" applyProtection="1">
      <alignment vertical="top"/>
      <protection/>
    </xf>
    <xf numFmtId="0" fontId="4" fillId="0" borderId="28" xfId="0" applyNumberFormat="1" applyFont="1" applyFill="1" applyBorder="1" applyAlignment="1">
      <alignment vertical="top"/>
    </xf>
    <xf numFmtId="7" fontId="0" fillId="0" borderId="30" xfId="0" applyNumberFormat="1" applyFill="1" applyBorder="1" applyAlignment="1">
      <alignment horizontal="right"/>
    </xf>
    <xf numFmtId="7" fontId="0" fillId="0" borderId="31" xfId="169" applyNumberFormat="1" applyFill="1" applyBorder="1" applyAlignment="1">
      <alignment horizontal="right" vertical="center"/>
      <protection/>
    </xf>
    <xf numFmtId="166" fontId="42" fillId="0" borderId="2" xfId="165" applyNumberFormat="1" applyFont="1" applyFill="1" applyBorder="1" applyAlignment="1" applyProtection="1">
      <alignment horizontal="left" vertical="top" wrapText="1"/>
      <protection/>
    </xf>
    <xf numFmtId="0" fontId="42" fillId="0" borderId="32" xfId="165" applyNumberFormat="1" applyFont="1" applyFill="1" applyBorder="1" applyAlignment="1" applyProtection="1">
      <alignment horizontal="center" vertical="top" wrapText="1"/>
      <protection/>
    </xf>
    <xf numFmtId="0" fontId="4" fillId="0" borderId="28" xfId="0" applyNumberFormat="1" applyFont="1" applyFill="1" applyBorder="1" applyAlignment="1">
      <alignment horizontal="center" vertical="center"/>
    </xf>
    <xf numFmtId="7" fontId="0" fillId="0" borderId="30" xfId="0" applyNumberFormat="1" applyFill="1" applyBorder="1" applyAlignment="1">
      <alignment horizontal="right" vertical="center"/>
    </xf>
    <xf numFmtId="0" fontId="73" fillId="0" borderId="0" xfId="0" applyFont="1" applyFill="1" applyAlignment="1" applyProtection="1">
      <alignment vertical="center"/>
      <protection/>
    </xf>
    <xf numFmtId="165" fontId="72" fillId="0" borderId="0" xfId="0" applyNumberFormat="1" applyFont="1" applyFill="1" applyBorder="1" applyAlignment="1" applyProtection="1">
      <alignment horizontal="center" vertical="center"/>
      <protection/>
    </xf>
    <xf numFmtId="0" fontId="74" fillId="0" borderId="0" xfId="0" applyFont="1" applyFill="1" applyAlignment="1" applyProtection="1">
      <alignment vertical="center"/>
      <protection/>
    </xf>
    <xf numFmtId="0" fontId="75" fillId="0" borderId="0" xfId="0" applyFont="1" applyFill="1" applyAlignment="1" applyProtection="1">
      <alignment horizontal="center" vertical="center"/>
      <protection/>
    </xf>
    <xf numFmtId="165" fontId="76" fillId="0" borderId="0" xfId="0" applyNumberFormat="1" applyFont="1" applyFill="1" applyBorder="1" applyAlignment="1" applyProtection="1">
      <alignment horizontal="center" vertical="center"/>
      <protection/>
    </xf>
    <xf numFmtId="0" fontId="49" fillId="0" borderId="0" xfId="0" applyFont="1" applyFill="1" applyAlignment="1" applyProtection="1">
      <alignment horizontal="center" vertical="center"/>
      <protection/>
    </xf>
    <xf numFmtId="165" fontId="48" fillId="0" borderId="0" xfId="0" applyNumberFormat="1" applyFont="1" applyFill="1" applyBorder="1" applyAlignment="1" applyProtection="1">
      <alignment horizontal="center" vertical="center"/>
      <protection/>
    </xf>
    <xf numFmtId="167" fontId="48" fillId="0" borderId="0" xfId="0" applyNumberFormat="1" applyFont="1" applyFill="1" applyBorder="1" applyAlignment="1" applyProtection="1">
      <alignment vertical="center"/>
      <protection/>
    </xf>
    <xf numFmtId="0" fontId="0" fillId="0" borderId="24" xfId="0" applyNumberFormat="1" applyFill="1" applyBorder="1" applyAlignment="1">
      <alignment horizontal="right"/>
    </xf>
    <xf numFmtId="7" fontId="0" fillId="0" borderId="24" xfId="0" applyNumberFormat="1" applyFill="1" applyBorder="1" applyAlignment="1">
      <alignment horizontal="right" vertical="center"/>
    </xf>
    <xf numFmtId="4" fontId="42" fillId="0" borderId="1" xfId="165" applyNumberFormat="1" applyFont="1" applyFill="1" applyBorder="1" applyAlignment="1" applyProtection="1">
      <alignment horizontal="center" vertical="top" wrapText="1"/>
      <protection/>
    </xf>
    <xf numFmtId="4" fontId="42" fillId="0" borderId="25" xfId="170" applyNumberFormat="1" applyFont="1" applyFill="1" applyBorder="1" applyAlignment="1" applyProtection="1">
      <alignment horizontal="center" vertical="top"/>
      <protection/>
    </xf>
    <xf numFmtId="168" fontId="42" fillId="0" borderId="25" xfId="165" applyNumberFormat="1" applyFont="1" applyFill="1" applyBorder="1" applyAlignment="1" applyProtection="1">
      <alignment horizontal="center" vertical="top"/>
      <protection/>
    </xf>
    <xf numFmtId="4" fontId="42" fillId="0" borderId="25" xfId="165" applyNumberFormat="1" applyFont="1" applyFill="1" applyBorder="1" applyAlignment="1" applyProtection="1">
      <alignment horizontal="center" vertical="top" wrapText="1"/>
      <protection/>
    </xf>
    <xf numFmtId="0" fontId="47" fillId="0" borderId="0" xfId="0" applyNumberFormat="1" applyFont="1" applyFill="1" applyAlignment="1">
      <alignment/>
    </xf>
    <xf numFmtId="0" fontId="46" fillId="0" borderId="0" xfId="0" applyFont="1" applyFill="1" applyAlignment="1" applyProtection="1">
      <alignment vertical="center"/>
      <protection/>
    </xf>
    <xf numFmtId="0" fontId="51" fillId="0" borderId="0" xfId="0" applyFont="1" applyFill="1" applyAlignment="1">
      <alignment/>
    </xf>
    <xf numFmtId="0" fontId="50" fillId="0" borderId="0" xfId="0" applyFont="1" applyFill="1" applyAlignment="1">
      <alignment/>
    </xf>
    <xf numFmtId="167" fontId="72" fillId="0" borderId="33" xfId="169" applyNumberFormat="1" applyFont="1" applyFill="1" applyBorder="1" applyAlignment="1" applyProtection="1">
      <alignment vertical="top"/>
      <protection/>
    </xf>
    <xf numFmtId="3" fontId="0" fillId="0" borderId="34" xfId="169" applyNumberFormat="1" applyFill="1" applyBorder="1" applyAlignment="1">
      <alignment horizontal="center" vertical="top"/>
      <protection/>
    </xf>
    <xf numFmtId="0" fontId="72" fillId="0" borderId="32" xfId="162" applyNumberFormat="1" applyFont="1" applyFill="1" applyBorder="1" applyAlignment="1" applyProtection="1">
      <alignment horizontal="center" vertical="top" wrapText="1"/>
      <protection/>
    </xf>
    <xf numFmtId="165" fontId="72" fillId="0" borderId="2" xfId="162" applyNumberFormat="1" applyFont="1" applyFill="1" applyBorder="1" applyAlignment="1" applyProtection="1">
      <alignment horizontal="center" vertical="top" wrapText="1"/>
      <protection/>
    </xf>
    <xf numFmtId="165" fontId="72" fillId="0" borderId="2" xfId="162" applyNumberFormat="1" applyFont="1" applyFill="1" applyBorder="1" applyAlignment="1" applyProtection="1">
      <alignment vertical="top" wrapText="1"/>
      <protection/>
    </xf>
    <xf numFmtId="166" fontId="72" fillId="0" borderId="2" xfId="162" applyNumberFormat="1" applyFont="1" applyFill="1" applyBorder="1" applyAlignment="1" applyProtection="1">
      <alignment horizontal="left" vertical="top" wrapText="1"/>
      <protection/>
    </xf>
    <xf numFmtId="0" fontId="0" fillId="0" borderId="24" xfId="0" applyNumberFormat="1" applyFill="1" applyBorder="1" applyAlignment="1">
      <alignment vertical="top"/>
    </xf>
    <xf numFmtId="165" fontId="4" fillId="0" borderId="27" xfId="0" applyNumberFormat="1" applyFont="1" applyFill="1" applyBorder="1" applyAlignment="1" applyProtection="1">
      <alignment horizontal="left" vertical="center" wrapText="1"/>
      <protection/>
    </xf>
    <xf numFmtId="0" fontId="0" fillId="0" borderId="28" xfId="0" applyNumberFormat="1" applyFill="1" applyBorder="1" applyAlignment="1">
      <alignment horizontal="center" vertical="top"/>
    </xf>
    <xf numFmtId="0" fontId="77" fillId="0" borderId="0" xfId="0" applyFont="1" applyFill="1" applyAlignment="1" applyProtection="1">
      <alignment horizontal="center" vertical="center"/>
      <protection/>
    </xf>
    <xf numFmtId="167" fontId="72" fillId="0" borderId="1" xfId="169" applyNumberFormat="1" applyFont="1" applyFill="1" applyBorder="1" applyAlignment="1" applyProtection="1">
      <alignment vertical="top"/>
      <protection/>
    </xf>
    <xf numFmtId="167" fontId="72" fillId="0" borderId="1" xfId="169" applyNumberFormat="1" applyFont="1" applyFill="1" applyBorder="1" applyAlignment="1" applyProtection="1">
      <alignment vertical="top"/>
      <protection locked="0"/>
    </xf>
    <xf numFmtId="3" fontId="0" fillId="0" borderId="24" xfId="169" applyNumberFormat="1" applyFill="1" applyBorder="1" applyAlignment="1">
      <alignment horizontal="center" vertical="top"/>
      <protection/>
    </xf>
    <xf numFmtId="167" fontId="72" fillId="0" borderId="1" xfId="169" applyNumberFormat="1" applyFont="1" applyFill="1" applyBorder="1" applyAlignment="1" applyProtection="1">
      <alignment horizontal="right" vertical="top"/>
      <protection/>
    </xf>
    <xf numFmtId="165" fontId="42" fillId="0" borderId="1" xfId="164" applyNumberFormat="1" applyFont="1" applyFill="1" applyBorder="1" applyAlignment="1" applyProtection="1">
      <alignment horizontal="left" vertical="top" wrapText="1"/>
      <protection/>
    </xf>
    <xf numFmtId="165" fontId="42" fillId="0" borderId="1" xfId="164" applyNumberFormat="1" applyFont="1" applyFill="1" applyBorder="1" applyAlignment="1" applyProtection="1">
      <alignment horizontal="center" vertical="top" wrapText="1"/>
      <protection/>
    </xf>
    <xf numFmtId="166" fontId="42" fillId="0" borderId="1" xfId="169" applyNumberFormat="1" applyFont="1" applyFill="1" applyBorder="1" applyAlignment="1" applyProtection="1">
      <alignment horizontal="left" vertical="top" wrapText="1"/>
      <protection/>
    </xf>
    <xf numFmtId="0" fontId="0" fillId="0" borderId="27" xfId="169" applyNumberFormat="1" applyFill="1" applyBorder="1" applyAlignment="1">
      <alignment vertical="top"/>
      <protection/>
    </xf>
    <xf numFmtId="165" fontId="4" fillId="0" borderId="27" xfId="169" applyNumberFormat="1" applyFont="1" applyFill="1" applyBorder="1" applyAlignment="1" applyProtection="1">
      <alignment horizontal="left" vertical="center" wrapText="1"/>
      <protection/>
    </xf>
    <xf numFmtId="1" fontId="0" fillId="0" borderId="24" xfId="169" applyNumberFormat="1" applyFill="1" applyBorder="1" applyAlignment="1">
      <alignment horizontal="center" vertical="top"/>
      <protection/>
    </xf>
    <xf numFmtId="0" fontId="0" fillId="0" borderId="24" xfId="169" applyNumberFormat="1" applyFill="1" applyBorder="1" applyAlignment="1">
      <alignment vertical="top"/>
      <protection/>
    </xf>
    <xf numFmtId="0" fontId="4" fillId="0" borderId="35" xfId="169" applyNumberFormat="1" applyFont="1" applyFill="1" applyBorder="1" applyAlignment="1">
      <alignment horizontal="center" vertical="center"/>
      <protection/>
    </xf>
    <xf numFmtId="0" fontId="0" fillId="0" borderId="35" xfId="169" applyNumberFormat="1" applyFill="1" applyBorder="1" applyAlignment="1">
      <alignment horizontal="right"/>
      <protection/>
    </xf>
    <xf numFmtId="7" fontId="0" fillId="0" borderId="35" xfId="169" applyNumberFormat="1" applyFill="1" applyBorder="1" applyAlignment="1">
      <alignment horizontal="right"/>
      <protection/>
    </xf>
    <xf numFmtId="0" fontId="2" fillId="0" borderId="36" xfId="169" applyNumberFormat="1" applyFont="1" applyFill="1" applyBorder="1">
      <alignment/>
      <protection/>
    </xf>
    <xf numFmtId="0" fontId="0" fillId="0" borderId="36" xfId="169" applyNumberFormat="1" applyFill="1" applyBorder="1" applyAlignment="1">
      <alignment horizontal="center"/>
      <protection/>
    </xf>
    <xf numFmtId="0" fontId="0" fillId="0" borderId="36" xfId="169" applyNumberFormat="1" applyFill="1" applyBorder="1">
      <alignment/>
      <protection/>
    </xf>
    <xf numFmtId="0" fontId="0" fillId="0" borderId="0" xfId="169" applyNumberFormat="1" applyFill="1" applyBorder="1" applyAlignment="1">
      <alignment horizontal="right"/>
      <protection/>
    </xf>
    <xf numFmtId="1" fontId="2" fillId="0" borderId="0" xfId="169" applyNumberFormat="1" applyFont="1" applyFill="1" applyAlignment="1">
      <alignment horizontal="centerContinuous" vertical="top"/>
      <protection/>
    </xf>
    <xf numFmtId="0" fontId="2" fillId="0" borderId="0" xfId="169" applyNumberFormat="1" applyFont="1" applyFill="1" applyAlignment="1">
      <alignment horizontal="centerContinuous" vertical="center"/>
      <protection/>
    </xf>
    <xf numFmtId="7" fontId="3" fillId="0" borderId="0" xfId="169" applyNumberFormat="1" applyFont="1" applyFill="1" applyAlignment="1">
      <alignment horizontal="centerContinuous" vertical="center"/>
      <protection/>
    </xf>
    <xf numFmtId="1" fontId="0" fillId="0" borderId="0" xfId="169" applyNumberFormat="1" applyFill="1" applyAlignment="1">
      <alignment horizontal="centerContinuous" vertical="top"/>
      <protection/>
    </xf>
    <xf numFmtId="0" fontId="0" fillId="0" borderId="0" xfId="169" applyNumberFormat="1" applyFill="1" applyAlignment="1">
      <alignment horizontal="centerContinuous" vertical="center"/>
      <protection/>
    </xf>
    <xf numFmtId="7" fontId="43" fillId="0" borderId="0" xfId="169" applyNumberFormat="1" applyFont="1" applyFill="1" applyAlignment="1">
      <alignment horizontal="centerContinuous" vertical="center"/>
      <protection/>
    </xf>
    <xf numFmtId="0" fontId="0" fillId="0" borderId="0" xfId="169" applyNumberFormat="1" applyFill="1" applyAlignment="1">
      <alignment vertical="top"/>
      <protection/>
    </xf>
    <xf numFmtId="0" fontId="0" fillId="0" borderId="0" xfId="169" applyNumberFormat="1" applyFill="1" applyAlignment="1">
      <alignment/>
      <protection/>
    </xf>
    <xf numFmtId="2" fontId="0" fillId="0" borderId="0" xfId="169" applyNumberFormat="1" applyFill="1" applyAlignment="1">
      <alignment/>
      <protection/>
    </xf>
    <xf numFmtId="0" fontId="0" fillId="0" borderId="37" xfId="169" applyNumberFormat="1" applyFill="1" applyBorder="1" applyAlignment="1">
      <alignment horizontal="center" vertical="top"/>
      <protection/>
    </xf>
    <xf numFmtId="0" fontId="0" fillId="0" borderId="38" xfId="169" applyNumberFormat="1" applyFill="1" applyBorder="1" applyAlignment="1">
      <alignment horizontal="center"/>
      <protection/>
    </xf>
    <xf numFmtId="0" fontId="0" fillId="0" borderId="39" xfId="169" applyNumberFormat="1" applyFill="1" applyBorder="1" applyAlignment="1">
      <alignment horizontal="center"/>
      <protection/>
    </xf>
    <xf numFmtId="0" fontId="0" fillId="0" borderId="26" xfId="169" applyNumberFormat="1" applyFill="1" applyBorder="1" applyAlignment="1">
      <alignment horizontal="center"/>
      <protection/>
    </xf>
    <xf numFmtId="0" fontId="0" fillId="0" borderId="40" xfId="169" applyNumberFormat="1" applyFill="1" applyBorder="1" applyAlignment="1">
      <alignment horizontal="center"/>
      <protection/>
    </xf>
    <xf numFmtId="0" fontId="0" fillId="0" borderId="41" xfId="169" applyNumberFormat="1" applyFill="1" applyBorder="1" applyAlignment="1">
      <alignment vertical="top"/>
      <protection/>
    </xf>
    <xf numFmtId="0" fontId="0" fillId="0" borderId="42" xfId="169" applyNumberFormat="1" applyFill="1" applyBorder="1">
      <alignment/>
      <protection/>
    </xf>
    <xf numFmtId="0" fontId="0" fillId="0" borderId="43" xfId="169" applyNumberFormat="1" applyFill="1" applyBorder="1" applyAlignment="1">
      <alignment horizontal="center"/>
      <protection/>
    </xf>
    <xf numFmtId="0" fontId="0" fillId="0" borderId="44" xfId="169" applyNumberFormat="1" applyFill="1" applyBorder="1">
      <alignment/>
      <protection/>
    </xf>
    <xf numFmtId="0" fontId="0" fillId="0" borderId="44" xfId="169" applyNumberFormat="1" applyFill="1" applyBorder="1" applyAlignment="1">
      <alignment horizontal="center"/>
      <protection/>
    </xf>
    <xf numFmtId="0" fontId="0" fillId="0" borderId="45" xfId="169" applyNumberFormat="1" applyFill="1" applyBorder="1" applyAlignment="1">
      <alignment horizontal="right"/>
      <protection/>
    </xf>
    <xf numFmtId="0" fontId="4" fillId="0" borderId="28" xfId="169" applyNumberFormat="1" applyFont="1" applyFill="1" applyBorder="1" applyAlignment="1">
      <alignment horizontal="center" vertical="center"/>
      <protection/>
    </xf>
    <xf numFmtId="7" fontId="0" fillId="0" borderId="30" xfId="169" applyNumberFormat="1" applyFill="1" applyBorder="1" applyAlignment="1">
      <alignment horizontal="right" vertical="center"/>
      <protection/>
    </xf>
    <xf numFmtId="0" fontId="4" fillId="0" borderId="28" xfId="169" applyNumberFormat="1" applyFont="1" applyFill="1" applyBorder="1" applyAlignment="1">
      <alignment vertical="top"/>
      <protection/>
    </xf>
    <xf numFmtId="165" fontId="4" fillId="0" borderId="27" xfId="169" applyNumberFormat="1" applyFont="1" applyFill="1" applyBorder="1" applyAlignment="1" applyProtection="1">
      <alignment horizontal="left" vertical="center"/>
      <protection/>
    </xf>
    <xf numFmtId="0" fontId="0" fillId="0" borderId="24" xfId="169" applyNumberFormat="1" applyFill="1" applyBorder="1" applyAlignment="1">
      <alignment horizontal="center" vertical="top"/>
      <protection/>
    </xf>
    <xf numFmtId="7" fontId="0" fillId="0" borderId="30" xfId="169" applyNumberFormat="1" applyFill="1" applyBorder="1" applyAlignment="1">
      <alignment horizontal="right"/>
      <protection/>
    </xf>
    <xf numFmtId="1" fontId="0" fillId="0" borderId="24" xfId="169" applyNumberFormat="1" applyFill="1" applyBorder="1" applyAlignment="1">
      <alignment vertical="top"/>
      <protection/>
    </xf>
    <xf numFmtId="7" fontId="0" fillId="0" borderId="27" xfId="169" applyNumberFormat="1" applyFill="1" applyBorder="1" applyAlignment="1">
      <alignment horizontal="right"/>
      <protection/>
    </xf>
    <xf numFmtId="0" fontId="4" fillId="0" borderId="27" xfId="169" applyNumberFormat="1" applyFont="1" applyFill="1" applyBorder="1" applyAlignment="1">
      <alignment vertical="top"/>
      <protection/>
    </xf>
    <xf numFmtId="0" fontId="0" fillId="0" borderId="32" xfId="169" applyNumberFormat="1" applyFill="1" applyBorder="1" applyAlignment="1">
      <alignment vertical="top"/>
      <protection/>
    </xf>
    <xf numFmtId="0" fontId="0" fillId="0" borderId="21" xfId="169" applyNumberFormat="1" applyFill="1" applyBorder="1">
      <alignment/>
      <protection/>
    </xf>
    <xf numFmtId="0" fontId="0" fillId="0" borderId="21" xfId="169" applyNumberFormat="1" applyFill="1" applyBorder="1" applyAlignment="1">
      <alignment horizontal="center"/>
      <protection/>
    </xf>
    <xf numFmtId="7" fontId="0" fillId="0" borderId="21" xfId="169" applyNumberFormat="1" applyFill="1" applyBorder="1" applyAlignment="1">
      <alignment horizontal="right"/>
      <protection/>
    </xf>
    <xf numFmtId="0" fontId="0" fillId="0" borderId="0" xfId="169" applyNumberFormat="1" applyFill="1">
      <alignment/>
      <protection/>
    </xf>
    <xf numFmtId="0" fontId="0" fillId="0" borderId="0" xfId="169" applyNumberFormat="1" applyFill="1" applyAlignment="1">
      <alignment horizontal="center"/>
      <protection/>
    </xf>
    <xf numFmtId="0" fontId="0" fillId="0" borderId="0" xfId="169" applyNumberFormat="1" applyFill="1" applyAlignment="1">
      <alignment horizontal="right"/>
      <protection/>
    </xf>
    <xf numFmtId="0" fontId="0" fillId="0" borderId="28" xfId="169" applyNumberFormat="1" applyFill="1" applyBorder="1" applyAlignment="1">
      <alignment vertical="top"/>
      <protection/>
    </xf>
    <xf numFmtId="0" fontId="4" fillId="0" borderId="46" xfId="169" applyNumberFormat="1" applyFont="1" applyFill="1" applyBorder="1" applyAlignment="1">
      <alignment horizontal="center" vertical="center"/>
      <protection/>
    </xf>
    <xf numFmtId="7" fontId="0" fillId="0" borderId="47" xfId="169" applyNumberFormat="1" applyFill="1" applyBorder="1" applyAlignment="1">
      <alignment horizontal="right"/>
      <protection/>
    </xf>
    <xf numFmtId="7" fontId="0" fillId="0" borderId="48" xfId="169" applyNumberFormat="1" applyFill="1" applyBorder="1" applyAlignment="1">
      <alignment horizontal="right"/>
      <protection/>
    </xf>
    <xf numFmtId="0" fontId="4" fillId="0" borderId="49" xfId="169" applyNumberFormat="1" applyFont="1" applyFill="1" applyBorder="1" applyAlignment="1">
      <alignment horizontal="center" vertical="center"/>
      <protection/>
    </xf>
    <xf numFmtId="7" fontId="0" fillId="0" borderId="45" xfId="169" applyNumberFormat="1" applyFill="1" applyBorder="1" applyAlignment="1">
      <alignment horizontal="right"/>
      <protection/>
    </xf>
    <xf numFmtId="0" fontId="0" fillId="0" borderId="33" xfId="169" applyNumberFormat="1" applyFill="1" applyBorder="1" applyAlignment="1">
      <alignment horizontal="right"/>
      <protection/>
    </xf>
    <xf numFmtId="0" fontId="0" fillId="0" borderId="50" xfId="169" applyNumberFormat="1" applyFill="1" applyBorder="1" applyAlignment="1">
      <alignment vertical="top"/>
      <protection/>
    </xf>
    <xf numFmtId="0" fontId="0" fillId="0" borderId="51" xfId="169" applyNumberFormat="1" applyFill="1" applyBorder="1" applyAlignment="1">
      <alignment horizontal="right"/>
      <protection/>
    </xf>
    <xf numFmtId="167" fontId="72" fillId="0" borderId="0" xfId="169" applyNumberFormat="1" applyFont="1" applyFill="1" applyBorder="1" applyAlignment="1" applyProtection="1">
      <alignment vertical="top"/>
      <protection/>
    </xf>
    <xf numFmtId="4" fontId="72" fillId="0" borderId="1" xfId="162" applyNumberFormat="1" applyFont="1" applyFill="1" applyBorder="1" applyAlignment="1" applyProtection="1">
      <alignment horizontal="center" vertical="top"/>
      <protection/>
    </xf>
    <xf numFmtId="166" fontId="72" fillId="0" borderId="1" xfId="162" applyNumberFormat="1" applyFont="1" applyFill="1" applyBorder="1" applyAlignment="1" applyProtection="1">
      <alignment horizontal="left" vertical="top" wrapText="1"/>
      <protection/>
    </xf>
    <xf numFmtId="165" fontId="72" fillId="0" borderId="1" xfId="162" applyNumberFormat="1" applyFont="1" applyFill="1" applyBorder="1" applyAlignment="1" applyProtection="1">
      <alignment horizontal="left" vertical="top" wrapText="1"/>
      <protection/>
    </xf>
    <xf numFmtId="165" fontId="72" fillId="0" borderId="1" xfId="162" applyNumberFormat="1" applyFont="1" applyFill="1" applyBorder="1" applyAlignment="1" applyProtection="1">
      <alignment horizontal="center" vertical="top" wrapText="1"/>
      <protection/>
    </xf>
    <xf numFmtId="0" fontId="72" fillId="0" borderId="25" xfId="162" applyNumberFormat="1" applyFont="1" applyFill="1" applyBorder="1" applyAlignment="1" applyProtection="1">
      <alignment horizontal="center" vertical="top" wrapText="1"/>
      <protection/>
    </xf>
    <xf numFmtId="4" fontId="72" fillId="0" borderId="1" xfId="162" applyNumberFormat="1" applyFont="1" applyFill="1" applyBorder="1" applyAlignment="1" applyProtection="1">
      <alignment horizontal="center" vertical="top" wrapText="1"/>
      <protection/>
    </xf>
    <xf numFmtId="166" fontId="42" fillId="0" borderId="1" xfId="169" applyNumberFormat="1" applyFont="1" applyFill="1" applyBorder="1" applyAlignment="1" applyProtection="1">
      <alignment horizontal="center" vertical="top" wrapText="1"/>
      <protection/>
    </xf>
    <xf numFmtId="165" fontId="42" fillId="0" borderId="1" xfId="169" applyNumberFormat="1" applyFont="1" applyFill="1" applyBorder="1" applyAlignment="1" applyProtection="1">
      <alignment horizontal="left" vertical="top" wrapText="1"/>
      <protection/>
    </xf>
    <xf numFmtId="165" fontId="42" fillId="0" borderId="1" xfId="169" applyNumberFormat="1" applyFont="1" applyFill="1" applyBorder="1" applyAlignment="1" applyProtection="1">
      <alignment horizontal="center" vertical="top" wrapText="1"/>
      <protection/>
    </xf>
    <xf numFmtId="0" fontId="42" fillId="0" borderId="1" xfId="169" applyNumberFormat="1" applyFont="1" applyFill="1" applyBorder="1" applyAlignment="1" applyProtection="1">
      <alignment horizontal="center" vertical="top" wrapText="1"/>
      <protection/>
    </xf>
    <xf numFmtId="0" fontId="0" fillId="0" borderId="0" xfId="0" applyNumberFormat="1" applyFill="1" applyAlignment="1">
      <alignment/>
    </xf>
    <xf numFmtId="7" fontId="0" fillId="0" borderId="0" xfId="169" applyNumberFormat="1" applyFill="1" applyAlignment="1">
      <alignment horizontal="right"/>
      <protection/>
    </xf>
    <xf numFmtId="7" fontId="0" fillId="0" borderId="52" xfId="169" applyNumberFormat="1" applyFill="1" applyBorder="1" applyAlignment="1">
      <alignment horizontal="center"/>
      <protection/>
    </xf>
    <xf numFmtId="0" fontId="45" fillId="0" borderId="0" xfId="0" applyNumberFormat="1" applyFont="1" applyFill="1" applyAlignment="1">
      <alignment/>
    </xf>
    <xf numFmtId="0" fontId="45" fillId="0" borderId="0" xfId="173" applyFont="1" applyFill="1" applyAlignment="1">
      <alignment wrapText="1"/>
      <protection/>
    </xf>
    <xf numFmtId="0" fontId="45" fillId="0" borderId="0" xfId="0" applyNumberFormat="1" applyFont="1" applyFill="1" applyBorder="1" applyAlignment="1" applyProtection="1">
      <alignment horizontal="center"/>
      <protection/>
    </xf>
    <xf numFmtId="0" fontId="45" fillId="0" borderId="0" xfId="0" applyNumberFormat="1" applyFont="1" applyFill="1" applyAlignment="1" applyProtection="1">
      <alignment horizontal="center"/>
      <protection/>
    </xf>
    <xf numFmtId="7" fontId="0" fillId="0" borderId="53" xfId="169" applyNumberFormat="1" applyFill="1" applyBorder="1" applyAlignment="1">
      <alignment horizontal="right"/>
      <protection/>
    </xf>
    <xf numFmtId="167" fontId="0" fillId="0" borderId="0" xfId="0" applyNumberFormat="1" applyFont="1" applyFill="1" applyBorder="1" applyAlignment="1" applyProtection="1">
      <alignment vertical="center"/>
      <protection/>
    </xf>
    <xf numFmtId="165" fontId="0" fillId="0" borderId="0" xfId="0"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7" fontId="0" fillId="0" borderId="24" xfId="169" applyNumberFormat="1" applyFill="1" applyBorder="1" applyAlignment="1">
      <alignment horizontal="right" vertical="center"/>
      <protection/>
    </xf>
    <xf numFmtId="0" fontId="0" fillId="0" borderId="0" xfId="0" applyNumberFormat="1" applyFill="1" applyAlignment="1">
      <alignment vertical="center"/>
    </xf>
    <xf numFmtId="7" fontId="0" fillId="0" borderId="24" xfId="169" applyNumberFormat="1" applyFill="1" applyBorder="1" applyAlignment="1">
      <alignment horizontal="right"/>
      <protection/>
    </xf>
    <xf numFmtId="4" fontId="42" fillId="0" borderId="1" xfId="164" applyNumberFormat="1" applyFont="1" applyFill="1" applyBorder="1" applyAlignment="1" applyProtection="1">
      <alignment horizontal="center" vertical="top"/>
      <protection/>
    </xf>
    <xf numFmtId="4" fontId="42" fillId="0" borderId="1" xfId="169" applyNumberFormat="1" applyFont="1" applyFill="1" applyBorder="1" applyAlignment="1" applyProtection="1">
      <alignment horizontal="center" vertical="top"/>
      <protection/>
    </xf>
    <xf numFmtId="7" fontId="0" fillId="0" borderId="0" xfId="0" applyNumberFormat="1" applyFill="1" applyBorder="1" applyAlignment="1">
      <alignment horizontal="right" vertical="center"/>
    </xf>
    <xf numFmtId="7" fontId="0" fillId="0" borderId="0" xfId="0" applyNumberFormat="1" applyFill="1" applyBorder="1" applyAlignment="1">
      <alignment horizontal="right"/>
    </xf>
    <xf numFmtId="0" fontId="0" fillId="0" borderId="0" xfId="0" applyNumberFormat="1" applyFill="1" applyBorder="1" applyAlignment="1">
      <alignment/>
    </xf>
    <xf numFmtId="4" fontId="42" fillId="0" borderId="25" xfId="164" applyNumberFormat="1" applyFont="1" applyFill="1" applyBorder="1" applyAlignment="1" applyProtection="1">
      <alignment horizontal="center" vertical="top"/>
      <protection/>
    </xf>
    <xf numFmtId="7" fontId="0" fillId="0" borderId="29" xfId="169" applyNumberFormat="1" applyFill="1" applyBorder="1" applyAlignment="1">
      <alignment horizontal="right"/>
      <protection/>
    </xf>
    <xf numFmtId="0" fontId="0" fillId="0" borderId="0" xfId="0" applyNumberFormat="1" applyFill="1" applyBorder="1" applyAlignment="1">
      <alignment vertical="center"/>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0" fontId="6" fillId="56" borderId="0" xfId="0" applyNumberFormat="1" applyFont="1" applyFill="1" applyBorder="1" applyAlignment="1" applyProtection="1">
      <alignment horizontal="left" vertical="top" wrapText="1"/>
      <protection/>
    </xf>
    <xf numFmtId="0" fontId="6" fillId="2" borderId="0" xfId="0" applyNumberFormat="1" applyFont="1" applyAlignment="1" applyProtection="1">
      <alignment vertical="top" wrapText="1"/>
      <protection/>
    </xf>
    <xf numFmtId="0" fontId="8" fillId="56" borderId="0" xfId="0" applyFont="1" applyFill="1" applyAlignment="1" applyProtection="1">
      <alignment horizontal="center" vertical="center"/>
      <protection/>
    </xf>
    <xf numFmtId="0" fontId="0" fillId="2" borderId="0" xfId="0" applyNumberFormat="1" applyAlignment="1">
      <alignment/>
    </xf>
    <xf numFmtId="0" fontId="9" fillId="56"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1" fontId="5" fillId="0" borderId="24" xfId="169" applyNumberFormat="1" applyFont="1" applyFill="1" applyBorder="1" applyAlignment="1">
      <alignment horizontal="left" vertical="center" wrapText="1"/>
      <protection/>
    </xf>
    <xf numFmtId="0" fontId="0" fillId="0" borderId="0" xfId="169" applyNumberFormat="1" applyFill="1" applyBorder="1" applyAlignment="1">
      <alignment vertical="center" wrapText="1"/>
      <protection/>
    </xf>
    <xf numFmtId="0" fontId="0" fillId="0" borderId="54" xfId="169" applyNumberFormat="1" applyFill="1" applyBorder="1" applyAlignment="1">
      <alignment vertical="center" wrapText="1"/>
      <protection/>
    </xf>
    <xf numFmtId="0" fontId="5" fillId="0" borderId="55" xfId="169" applyNumberFormat="1" applyFont="1" applyFill="1" applyBorder="1" applyAlignment="1">
      <alignment horizontal="left" vertical="center" wrapText="1"/>
      <protection/>
    </xf>
    <xf numFmtId="0" fontId="5" fillId="0" borderId="56" xfId="169" applyNumberFormat="1" applyFont="1" applyFill="1" applyBorder="1" applyAlignment="1">
      <alignment horizontal="left" vertical="center" wrapText="1"/>
      <protection/>
    </xf>
    <xf numFmtId="0" fontId="5" fillId="0" borderId="57" xfId="169" applyNumberFormat="1" applyFont="1" applyFill="1" applyBorder="1" applyAlignment="1">
      <alignment horizontal="left" vertical="center" wrapText="1"/>
      <protection/>
    </xf>
    <xf numFmtId="1" fontId="5" fillId="0" borderId="55" xfId="169" applyNumberFormat="1" applyFont="1" applyFill="1" applyBorder="1" applyAlignment="1">
      <alignment horizontal="left" vertical="center" wrapText="1"/>
      <protection/>
    </xf>
    <xf numFmtId="0" fontId="0" fillId="0" borderId="56" xfId="169" applyNumberFormat="1" applyFill="1" applyBorder="1" applyAlignment="1">
      <alignment vertical="center" wrapText="1"/>
      <protection/>
    </xf>
    <xf numFmtId="0" fontId="0" fillId="0" borderId="57" xfId="169" applyNumberFormat="1" applyFill="1" applyBorder="1" applyAlignment="1">
      <alignment vertical="center" wrapText="1"/>
      <protection/>
    </xf>
    <xf numFmtId="0" fontId="5" fillId="0" borderId="24"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7" fontId="0" fillId="0" borderId="58" xfId="169" applyNumberFormat="1" applyFill="1" applyBorder="1" applyAlignment="1">
      <alignment horizontal="center"/>
      <protection/>
    </xf>
    <xf numFmtId="0" fontId="0" fillId="0" borderId="59" xfId="169" applyNumberFormat="1" applyFill="1" applyBorder="1" applyAlignment="1">
      <alignment/>
      <protection/>
    </xf>
    <xf numFmtId="1" fontId="5" fillId="0" borderId="0" xfId="169" applyNumberFormat="1" applyFont="1" applyFill="1" applyBorder="1" applyAlignment="1">
      <alignment horizontal="left" vertical="center" wrapText="1"/>
      <protection/>
    </xf>
    <xf numFmtId="1" fontId="5" fillId="0" borderId="54" xfId="169" applyNumberFormat="1" applyFont="1" applyFill="1" applyBorder="1" applyAlignment="1">
      <alignment horizontal="left" vertical="center" wrapText="1"/>
      <protection/>
    </xf>
    <xf numFmtId="1" fontId="44" fillId="0" borderId="60" xfId="169" applyNumberFormat="1" applyFont="1" applyFill="1" applyBorder="1" applyAlignment="1">
      <alignment horizontal="left" vertical="center" wrapText="1"/>
      <protection/>
    </xf>
    <xf numFmtId="0" fontId="0" fillId="0" borderId="61" xfId="169" applyNumberFormat="1" applyFill="1" applyBorder="1" applyAlignment="1">
      <alignment vertical="center" wrapText="1"/>
      <protection/>
    </xf>
    <xf numFmtId="0" fontId="0" fillId="0" borderId="62" xfId="169" applyNumberFormat="1" applyFill="1" applyBorder="1" applyAlignment="1">
      <alignment vertical="center" wrapText="1"/>
      <protection/>
    </xf>
    <xf numFmtId="0" fontId="0" fillId="0" borderId="63" xfId="169" applyNumberFormat="1" applyFill="1" applyBorder="1" applyAlignment="1">
      <alignment/>
      <protection/>
    </xf>
    <xf numFmtId="0" fontId="0" fillId="0" borderId="64" xfId="169" applyNumberFormat="1" applyFill="1" applyBorder="1" applyAlignment="1">
      <alignment/>
      <protection/>
    </xf>
    <xf numFmtId="1" fontId="44" fillId="0" borderId="65" xfId="169" applyNumberFormat="1" applyFont="1" applyFill="1" applyBorder="1" applyAlignment="1">
      <alignment horizontal="left" vertical="center" wrapText="1"/>
      <protection/>
    </xf>
    <xf numFmtId="0" fontId="0" fillId="0" borderId="66" xfId="169" applyNumberFormat="1" applyFill="1" applyBorder="1" applyAlignment="1">
      <alignment vertical="center" wrapText="1"/>
      <protection/>
    </xf>
    <xf numFmtId="0" fontId="0" fillId="0" borderId="67" xfId="169" applyNumberFormat="1" applyFill="1" applyBorder="1" applyAlignment="1">
      <alignment vertical="center" wrapText="1"/>
      <protection/>
    </xf>
    <xf numFmtId="1" fontId="44" fillId="0" borderId="55" xfId="169" applyNumberFormat="1" applyFont="1" applyFill="1" applyBorder="1" applyAlignment="1">
      <alignment horizontal="left" vertical="center" wrapText="1"/>
      <protection/>
    </xf>
  </cellXfs>
  <cellStyles count="2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lank" xfId="68"/>
    <cellStyle name="Blank 2" xfId="69"/>
    <cellStyle name="Blank 2 2" xfId="70"/>
    <cellStyle name="Blank 3" xfId="71"/>
    <cellStyle name="Blank 3 2" xfId="72"/>
    <cellStyle name="BLine" xfId="73"/>
    <cellStyle name="BLine 2" xfId="74"/>
    <cellStyle name="BLine 2 2" xfId="75"/>
    <cellStyle name="C2" xfId="76"/>
    <cellStyle name="C2 2" xfId="77"/>
    <cellStyle name="C2 2 2" xfId="78"/>
    <cellStyle name="C2 3" xfId="79"/>
    <cellStyle name="C2 3 2" xfId="80"/>
    <cellStyle name="C2Sctn" xfId="81"/>
    <cellStyle name="C2Sctn 2" xfId="82"/>
    <cellStyle name="C2Sctn 2 2" xfId="83"/>
    <cellStyle name="C3" xfId="84"/>
    <cellStyle name="C3 2" xfId="85"/>
    <cellStyle name="C3 2 2" xfId="86"/>
    <cellStyle name="C3 3" xfId="87"/>
    <cellStyle name="C3 3 2" xfId="88"/>
    <cellStyle name="C3Rem" xfId="89"/>
    <cellStyle name="C3Rem 2" xfId="90"/>
    <cellStyle name="C3Rem 2 2" xfId="91"/>
    <cellStyle name="C3Rem 3" xfId="92"/>
    <cellStyle name="C3Rem 3 2" xfId="93"/>
    <cellStyle name="C3Sctn" xfId="94"/>
    <cellStyle name="C3Sctn 2" xfId="95"/>
    <cellStyle name="C3Sctn 2 2" xfId="96"/>
    <cellStyle name="C4" xfId="97"/>
    <cellStyle name="C4 2" xfId="98"/>
    <cellStyle name="C4 2 2" xfId="99"/>
    <cellStyle name="C4 3" xfId="100"/>
    <cellStyle name="C4 3 2" xfId="101"/>
    <cellStyle name="C5" xfId="102"/>
    <cellStyle name="C5 2" xfId="103"/>
    <cellStyle name="C5 2 2" xfId="104"/>
    <cellStyle name="C5 3" xfId="105"/>
    <cellStyle name="C5 3 2" xfId="106"/>
    <cellStyle name="C6" xfId="107"/>
    <cellStyle name="C6 2" xfId="108"/>
    <cellStyle name="C6 2 2" xfId="109"/>
    <cellStyle name="C6 3" xfId="110"/>
    <cellStyle name="C6 3 2" xfId="111"/>
    <cellStyle name="C7" xfId="112"/>
    <cellStyle name="C7 2" xfId="113"/>
    <cellStyle name="C7 2 2" xfId="114"/>
    <cellStyle name="C7 3" xfId="115"/>
    <cellStyle name="C7 3 2" xfId="116"/>
    <cellStyle name="C7Create" xfId="117"/>
    <cellStyle name="C7Create 2" xfId="118"/>
    <cellStyle name="C7Create 2 2" xfId="119"/>
    <cellStyle name="C7Create 3" xfId="120"/>
    <cellStyle name="C7Create 3 2" xfId="121"/>
    <cellStyle name="C8" xfId="122"/>
    <cellStyle name="C8 2" xfId="123"/>
    <cellStyle name="C8 2 2" xfId="124"/>
    <cellStyle name="C8 3" xfId="125"/>
    <cellStyle name="C8 3 2" xfId="126"/>
    <cellStyle name="C8Sctn" xfId="127"/>
    <cellStyle name="C8Sctn 2" xfId="128"/>
    <cellStyle name="C8Sctn 2 2" xfId="129"/>
    <cellStyle name="Calculation" xfId="130"/>
    <cellStyle name="Calculation 2" xfId="131"/>
    <cellStyle name="Check Cell" xfId="132"/>
    <cellStyle name="Check Cell 2" xfId="133"/>
    <cellStyle name="Comma" xfId="134"/>
    <cellStyle name="Comma [0]" xfId="135"/>
    <cellStyle name="Continued" xfId="136"/>
    <cellStyle name="Continued 2" xfId="137"/>
    <cellStyle name="Continued 2 2" xfId="138"/>
    <cellStyle name="Continued 3" xfId="139"/>
    <cellStyle name="Continued 3 2" xfId="140"/>
    <cellStyle name="Currency" xfId="141"/>
    <cellStyle name="Currency [0]" xfId="142"/>
    <cellStyle name="Currency 2" xfId="143"/>
    <cellStyle name="Explanatory Text" xfId="144"/>
    <cellStyle name="Explanatory Text 2" xfId="145"/>
    <cellStyle name="Good" xfId="146"/>
    <cellStyle name="Good 2" xfId="147"/>
    <cellStyle name="Heading 1" xfId="148"/>
    <cellStyle name="Heading 1 2" xfId="149"/>
    <cellStyle name="Heading 2" xfId="150"/>
    <cellStyle name="Heading 2 2" xfId="151"/>
    <cellStyle name="Heading 3" xfId="152"/>
    <cellStyle name="Heading 3 2" xfId="153"/>
    <cellStyle name="Heading 4" xfId="154"/>
    <cellStyle name="Heading 4 2" xfId="155"/>
    <cellStyle name="Input" xfId="156"/>
    <cellStyle name="Input 2" xfId="157"/>
    <cellStyle name="Linked Cell" xfId="158"/>
    <cellStyle name="Linked Cell 2" xfId="159"/>
    <cellStyle name="Neutral" xfId="160"/>
    <cellStyle name="Neutral 2" xfId="161"/>
    <cellStyle name="Normal 2" xfId="162"/>
    <cellStyle name="Normal 2 2" xfId="163"/>
    <cellStyle name="Normal 2 3" xfId="164"/>
    <cellStyle name="Normal 2 4" xfId="165"/>
    <cellStyle name="Normal 2 4 2" xfId="166"/>
    <cellStyle name="Normal 2 4 3" xfId="167"/>
    <cellStyle name="Normal 2 5" xfId="168"/>
    <cellStyle name="Normal 3" xfId="169"/>
    <cellStyle name="Normal 4" xfId="170"/>
    <cellStyle name="Normal 5" xfId="171"/>
    <cellStyle name="Normal 5 2" xfId="172"/>
    <cellStyle name="Normal_Surface Works Pay Items" xfId="173"/>
    <cellStyle name="Note" xfId="174"/>
    <cellStyle name="Note 2" xfId="175"/>
    <cellStyle name="Null" xfId="176"/>
    <cellStyle name="Null 2" xfId="177"/>
    <cellStyle name="Null 2 2" xfId="178"/>
    <cellStyle name="Output" xfId="179"/>
    <cellStyle name="Output 2" xfId="180"/>
    <cellStyle name="Percent" xfId="181"/>
    <cellStyle name="Regular" xfId="182"/>
    <cellStyle name="Regular 2" xfId="183"/>
    <cellStyle name="Regular 2 2" xfId="184"/>
    <cellStyle name="Title" xfId="185"/>
    <cellStyle name="Title 2" xfId="186"/>
    <cellStyle name="TitleA" xfId="187"/>
    <cellStyle name="TitleA 2" xfId="188"/>
    <cellStyle name="TitleA 2 2" xfId="189"/>
    <cellStyle name="TitleC" xfId="190"/>
    <cellStyle name="TitleC 2" xfId="191"/>
    <cellStyle name="TitleC 2 2" xfId="192"/>
    <cellStyle name="TitleE8" xfId="193"/>
    <cellStyle name="TitleE8 2" xfId="194"/>
    <cellStyle name="TitleE8 2 2" xfId="195"/>
    <cellStyle name="TitleE8x" xfId="196"/>
    <cellStyle name="TitleE8x 2" xfId="197"/>
    <cellStyle name="TitleE8x 2 2" xfId="198"/>
    <cellStyle name="TitleF" xfId="199"/>
    <cellStyle name="TitleF 2" xfId="200"/>
    <cellStyle name="TitleF 2 2" xfId="201"/>
    <cellStyle name="TitleT" xfId="202"/>
    <cellStyle name="TitleT 2" xfId="203"/>
    <cellStyle name="TitleT 2 2" xfId="204"/>
    <cellStyle name="TitleYC89" xfId="205"/>
    <cellStyle name="TitleYC89 2" xfId="206"/>
    <cellStyle name="TitleYC89 2 2" xfId="207"/>
    <cellStyle name="TitleZ" xfId="208"/>
    <cellStyle name="TitleZ 2" xfId="209"/>
    <cellStyle name="TitleZ 2 2" xfId="210"/>
    <cellStyle name="Total" xfId="211"/>
    <cellStyle name="Total 2" xfId="212"/>
    <cellStyle name="Warning Text" xfId="213"/>
    <cellStyle name="Warning Text 2" xfId="214"/>
  </cellStyles>
  <dxfs count="2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71" t="s">
        <v>23</v>
      </c>
      <c r="B1" s="172"/>
      <c r="C1" s="172"/>
      <c r="D1" s="172"/>
      <c r="E1" s="172"/>
      <c r="F1" s="172"/>
      <c r="G1" s="172"/>
      <c r="H1" s="172"/>
      <c r="I1" s="172"/>
    </row>
    <row r="2" spans="1:9" ht="20.25" customHeight="1">
      <c r="A2" s="2">
        <v>1</v>
      </c>
      <c r="B2" s="170" t="s">
        <v>28</v>
      </c>
      <c r="C2" s="170"/>
      <c r="D2" s="170"/>
      <c r="E2" s="170"/>
      <c r="F2" s="170"/>
      <c r="G2" s="170"/>
      <c r="H2" s="170"/>
      <c r="I2" s="170"/>
    </row>
    <row r="3" spans="1:9" ht="34.5" customHeight="1">
      <c r="A3" s="2">
        <v>2</v>
      </c>
      <c r="B3" s="170" t="s">
        <v>63</v>
      </c>
      <c r="C3" s="170"/>
      <c r="D3" s="170"/>
      <c r="E3" s="170"/>
      <c r="F3" s="170"/>
      <c r="G3" s="170"/>
      <c r="H3" s="170"/>
      <c r="I3" s="170"/>
    </row>
    <row r="4" spans="1:9" ht="34.5" customHeight="1">
      <c r="A4" s="2">
        <v>3</v>
      </c>
      <c r="B4" s="170" t="s">
        <v>73</v>
      </c>
      <c r="C4" s="170"/>
      <c r="D4" s="170"/>
      <c r="E4" s="170"/>
      <c r="F4" s="170"/>
      <c r="G4" s="170"/>
      <c r="H4" s="170"/>
      <c r="I4" s="170"/>
    </row>
    <row r="5" spans="1:9" ht="34.5" customHeight="1">
      <c r="A5" s="2">
        <v>4</v>
      </c>
      <c r="B5" s="170" t="s">
        <v>26</v>
      </c>
      <c r="C5" s="170"/>
      <c r="D5" s="170"/>
      <c r="E5" s="170"/>
      <c r="F5" s="170"/>
      <c r="G5" s="170"/>
      <c r="H5" s="170"/>
      <c r="I5" s="170"/>
    </row>
    <row r="6" spans="1:9" ht="19.5" customHeight="1">
      <c r="A6" s="2">
        <v>5</v>
      </c>
      <c r="B6" s="169" t="s">
        <v>71</v>
      </c>
      <c r="C6" s="167"/>
      <c r="D6" s="167"/>
      <c r="E6" s="167"/>
      <c r="F6" s="167"/>
      <c r="G6" s="167"/>
      <c r="H6" s="167"/>
      <c r="I6" s="167"/>
    </row>
    <row r="7" spans="1:9" ht="19.5" customHeight="1">
      <c r="A7" s="2">
        <v>6</v>
      </c>
      <c r="B7" s="169" t="s">
        <v>79</v>
      </c>
      <c r="C7" s="167"/>
      <c r="D7" s="167"/>
      <c r="E7" s="167"/>
      <c r="F7" s="167"/>
      <c r="G7" s="167"/>
      <c r="H7" s="167"/>
      <c r="I7" s="167"/>
    </row>
    <row r="8" spans="1:9" ht="28.5" customHeight="1">
      <c r="A8" s="2">
        <v>7</v>
      </c>
      <c r="B8" s="169" t="s">
        <v>70</v>
      </c>
      <c r="C8" s="167"/>
      <c r="D8" s="167"/>
      <c r="E8" s="167"/>
      <c r="F8" s="167"/>
      <c r="G8" s="167"/>
      <c r="H8" s="167"/>
      <c r="I8" s="167"/>
    </row>
    <row r="9" spans="1:9" ht="19.5" customHeight="1">
      <c r="A9" s="2">
        <v>8</v>
      </c>
      <c r="B9" s="169" t="s">
        <v>77</v>
      </c>
      <c r="C9" s="167"/>
      <c r="D9" s="167"/>
      <c r="E9" s="167"/>
      <c r="F9" s="167"/>
      <c r="G9" s="167"/>
      <c r="H9" s="167"/>
      <c r="I9" s="167"/>
    </row>
    <row r="10" spans="1:9" ht="66" customHeight="1">
      <c r="A10" s="2"/>
      <c r="B10" s="173" t="s">
        <v>64</v>
      </c>
      <c r="C10" s="174"/>
      <c r="D10" s="174"/>
      <c r="E10" s="174"/>
      <c r="F10" s="174"/>
      <c r="G10" s="174"/>
      <c r="H10" s="174"/>
      <c r="I10" s="174"/>
    </row>
    <row r="11" spans="1:9" ht="31.5" customHeight="1">
      <c r="A11" s="2">
        <v>9</v>
      </c>
      <c r="B11" s="166" t="s">
        <v>76</v>
      </c>
      <c r="C11" s="167"/>
      <c r="D11" s="167"/>
      <c r="E11" s="167"/>
      <c r="F11" s="167"/>
      <c r="G11" s="167"/>
      <c r="H11" s="167"/>
      <c r="I11" s="167"/>
    </row>
    <row r="12" spans="1:9" ht="20.25" customHeight="1">
      <c r="A12" s="2">
        <v>10</v>
      </c>
      <c r="B12" s="166" t="s">
        <v>25</v>
      </c>
      <c r="C12" s="167"/>
      <c r="D12" s="167"/>
      <c r="E12" s="167"/>
      <c r="F12" s="167"/>
      <c r="G12" s="167"/>
      <c r="H12" s="167"/>
      <c r="I12" s="167"/>
    </row>
    <row r="13" spans="1:9" ht="45.75" customHeight="1">
      <c r="A13" s="2">
        <v>11</v>
      </c>
      <c r="B13" s="166" t="s">
        <v>30</v>
      </c>
      <c r="C13" s="167"/>
      <c r="D13" s="167"/>
      <c r="E13" s="167"/>
      <c r="F13" s="167"/>
      <c r="G13" s="167"/>
      <c r="H13" s="167"/>
      <c r="I13" s="167"/>
    </row>
    <row r="14" spans="1:9" ht="36" customHeight="1">
      <c r="A14" s="2">
        <v>12</v>
      </c>
      <c r="B14" s="166" t="s">
        <v>65</v>
      </c>
      <c r="C14" s="167"/>
      <c r="D14" s="167"/>
      <c r="E14" s="167"/>
      <c r="F14" s="167"/>
      <c r="G14" s="167"/>
      <c r="H14" s="167"/>
      <c r="I14" s="167"/>
    </row>
    <row r="15" spans="1:9" ht="31.5" customHeight="1">
      <c r="A15" s="2">
        <v>13</v>
      </c>
      <c r="B15" s="175" t="s">
        <v>66</v>
      </c>
      <c r="C15" s="167"/>
      <c r="D15" s="167"/>
      <c r="E15" s="167"/>
      <c r="F15" s="167"/>
      <c r="G15" s="167"/>
      <c r="H15" s="167"/>
      <c r="I15" s="167"/>
    </row>
    <row r="16" spans="1:9" ht="36" customHeight="1">
      <c r="A16" s="2">
        <v>14</v>
      </c>
      <c r="B16" s="175" t="s">
        <v>27</v>
      </c>
      <c r="C16" s="167"/>
      <c r="D16" s="167"/>
      <c r="E16" s="167"/>
      <c r="F16" s="167"/>
      <c r="G16" s="167"/>
      <c r="H16" s="167"/>
      <c r="I16" s="167"/>
    </row>
    <row r="17" spans="1:9" ht="19.5" customHeight="1">
      <c r="A17" s="2">
        <v>15</v>
      </c>
      <c r="B17" s="166" t="s">
        <v>62</v>
      </c>
      <c r="C17" s="167"/>
      <c r="D17" s="167"/>
      <c r="E17" s="167"/>
      <c r="F17" s="167"/>
      <c r="G17" s="167"/>
      <c r="H17" s="167"/>
      <c r="I17" s="167"/>
    </row>
    <row r="18" spans="1:9" ht="19.5" customHeight="1">
      <c r="A18" s="2">
        <v>16</v>
      </c>
      <c r="B18" s="166" t="s">
        <v>75</v>
      </c>
      <c r="C18" s="167"/>
      <c r="D18" s="167"/>
      <c r="E18" s="167"/>
      <c r="F18" s="167"/>
      <c r="G18" s="167"/>
      <c r="H18" s="167"/>
      <c r="I18" s="167"/>
    </row>
    <row r="19" spans="1:9" ht="19.5" customHeight="1">
      <c r="A19" s="2">
        <v>17</v>
      </c>
      <c r="B19" s="166" t="s">
        <v>24</v>
      </c>
      <c r="C19" s="167"/>
      <c r="D19" s="167"/>
      <c r="E19" s="167"/>
      <c r="F19" s="167"/>
      <c r="G19" s="167"/>
      <c r="H19" s="167"/>
      <c r="I19" s="167"/>
    </row>
    <row r="20" spans="1:9" ht="28.5" customHeight="1">
      <c r="A20" s="2">
        <v>18</v>
      </c>
      <c r="B20" s="166" t="s">
        <v>74</v>
      </c>
      <c r="C20" s="168"/>
      <c r="D20" s="168"/>
      <c r="E20" s="168"/>
      <c r="F20" s="168"/>
      <c r="G20" s="168"/>
      <c r="H20" s="168"/>
      <c r="I20" s="168"/>
    </row>
    <row r="21" spans="1:9" ht="28.5" customHeight="1">
      <c r="A21" s="2">
        <v>19</v>
      </c>
      <c r="B21" s="166" t="s">
        <v>72</v>
      </c>
      <c r="C21" s="168"/>
      <c r="D21" s="168"/>
      <c r="E21" s="168"/>
      <c r="F21" s="168"/>
      <c r="G21" s="168"/>
      <c r="H21" s="168"/>
      <c r="I21" s="168"/>
    </row>
    <row r="22" spans="1:9" ht="28.5" customHeight="1">
      <c r="A22" s="2">
        <v>20</v>
      </c>
      <c r="B22" s="166" t="s">
        <v>78</v>
      </c>
      <c r="C22" s="168"/>
      <c r="D22" s="168"/>
      <c r="E22" s="168"/>
      <c r="F22" s="168"/>
      <c r="G22" s="168"/>
      <c r="H22" s="168"/>
      <c r="I22" s="168"/>
    </row>
    <row r="23" spans="1:9" ht="31.5" customHeight="1">
      <c r="A23" s="2">
        <v>21</v>
      </c>
      <c r="B23" s="166" t="s">
        <v>67</v>
      </c>
      <c r="C23" s="167"/>
      <c r="D23" s="167"/>
      <c r="E23" s="167"/>
      <c r="F23" s="167"/>
      <c r="G23" s="167"/>
      <c r="H23" s="167"/>
      <c r="I23" s="167"/>
    </row>
    <row r="24" spans="1:9" ht="33" customHeight="1">
      <c r="A24" s="2">
        <v>22</v>
      </c>
      <c r="B24" s="164" t="s">
        <v>69</v>
      </c>
      <c r="C24" s="165"/>
      <c r="D24" s="165"/>
      <c r="E24" s="165"/>
      <c r="F24" s="165"/>
      <c r="G24" s="165"/>
      <c r="H24" s="165"/>
      <c r="I24" s="165"/>
    </row>
    <row r="25" spans="1:9" ht="17.25" customHeight="1">
      <c r="A25" s="2">
        <v>23</v>
      </c>
      <c r="B25" s="164" t="s">
        <v>68</v>
      </c>
      <c r="C25" s="165"/>
      <c r="D25" s="165"/>
      <c r="E25" s="165"/>
      <c r="F25" s="165"/>
      <c r="G25" s="165"/>
      <c r="H25" s="165"/>
      <c r="I25" s="165"/>
    </row>
  </sheetData>
  <sheetProtection/>
  <mergeCells count="25">
    <mergeCell ref="B2:I2"/>
    <mergeCell ref="B3:I3"/>
    <mergeCell ref="B15:I15"/>
    <mergeCell ref="B16:I16"/>
    <mergeCell ref="B6:I6"/>
    <mergeCell ref="B7:I7"/>
    <mergeCell ref="B4:I4"/>
    <mergeCell ref="B17:I17"/>
    <mergeCell ref="B21:I21"/>
    <mergeCell ref="A1:I1"/>
    <mergeCell ref="B22:I22"/>
    <mergeCell ref="B24:I24"/>
    <mergeCell ref="B9:I9"/>
    <mergeCell ref="B5:I5"/>
    <mergeCell ref="B13:I13"/>
    <mergeCell ref="B10:I10"/>
    <mergeCell ref="B25:I25"/>
    <mergeCell ref="B23:I23"/>
    <mergeCell ref="B20:I20"/>
    <mergeCell ref="B18:I18"/>
    <mergeCell ref="B8:I8"/>
    <mergeCell ref="B14:I14"/>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O643"/>
  <sheetViews>
    <sheetView showZeros="0" tabSelected="1" showOutlineSymbols="0" view="pageBreakPreview" zoomScale="85" zoomScaleNormal="87" zoomScaleSheetLayoutView="85" workbookViewId="0" topLeftCell="B187">
      <selection activeCell="G8" sqref="G8"/>
    </sheetView>
  </sheetViews>
  <sheetFormatPr defaultColWidth="10.5546875" defaultRowHeight="15"/>
  <cols>
    <col min="1" max="1" width="7.88671875" style="121" hidden="1" customWidth="1"/>
    <col min="2" max="2" width="8.77734375" style="92" customWidth="1"/>
    <col min="3" max="3" width="36.77734375" style="119" customWidth="1"/>
    <col min="4" max="4" width="12.77734375" style="120" customWidth="1"/>
    <col min="5" max="5" width="6.77734375" style="119" customWidth="1"/>
    <col min="6" max="6" width="11.77734375" style="119" customWidth="1"/>
    <col min="7" max="7" width="11.77734375" style="121" customWidth="1"/>
    <col min="8" max="8" width="16.77734375" style="121" customWidth="1"/>
    <col min="9" max="9" width="6.88671875" style="57" customWidth="1"/>
    <col min="10" max="10" width="58.5546875" style="56" customWidth="1"/>
    <col min="11" max="11" width="7.5546875" style="56" bestFit="1" customWidth="1"/>
    <col min="12" max="12" width="8.6640625" style="56" bestFit="1" customWidth="1"/>
    <col min="13" max="13" width="8.99609375" style="56" bestFit="1" customWidth="1"/>
    <col min="14" max="14" width="8.77734375" style="56" bestFit="1" customWidth="1"/>
    <col min="15" max="16384" width="10.5546875" style="142" customWidth="1"/>
  </cols>
  <sheetData>
    <row r="1" spans="1:14" ht="15.75">
      <c r="A1" s="88"/>
      <c r="B1" s="86" t="s">
        <v>312</v>
      </c>
      <c r="C1" s="87"/>
      <c r="D1" s="87"/>
      <c r="E1" s="87"/>
      <c r="F1" s="87"/>
      <c r="G1" s="88"/>
      <c r="H1" s="87"/>
      <c r="I1" s="55"/>
      <c r="J1" s="150"/>
      <c r="K1" s="151"/>
      <c r="L1" s="152"/>
      <c r="M1" s="152"/>
      <c r="N1" s="152"/>
    </row>
    <row r="2" spans="1:14" ht="15.75">
      <c r="A2" s="91"/>
      <c r="B2" s="89" t="s">
        <v>302</v>
      </c>
      <c r="C2" s="90"/>
      <c r="D2" s="90"/>
      <c r="E2" s="90"/>
      <c r="F2" s="90"/>
      <c r="G2" s="91"/>
      <c r="H2" s="90"/>
      <c r="I2" s="54"/>
      <c r="J2" s="146"/>
      <c r="K2" s="147"/>
      <c r="L2" s="145"/>
      <c r="M2" s="148"/>
      <c r="N2" s="145"/>
    </row>
    <row r="3" spans="1:14" ht="15">
      <c r="A3" s="143"/>
      <c r="B3" s="92" t="s">
        <v>0</v>
      </c>
      <c r="C3" s="93"/>
      <c r="D3" s="93"/>
      <c r="E3" s="93"/>
      <c r="F3" s="93"/>
      <c r="G3" s="23"/>
      <c r="H3" s="94"/>
      <c r="I3" s="55"/>
      <c r="J3" s="150"/>
      <c r="K3" s="151"/>
      <c r="L3" s="152"/>
      <c r="M3" s="152"/>
      <c r="N3" s="152"/>
    </row>
    <row r="4" spans="1:14" ht="16.5" customHeight="1">
      <c r="A4" s="144" t="s">
        <v>22</v>
      </c>
      <c r="B4" s="95" t="s">
        <v>2</v>
      </c>
      <c r="C4" s="96" t="s">
        <v>3</v>
      </c>
      <c r="D4" s="97" t="s">
        <v>4</v>
      </c>
      <c r="E4" s="98" t="s">
        <v>5</v>
      </c>
      <c r="F4" s="98" t="s">
        <v>6</v>
      </c>
      <c r="G4" s="24" t="s">
        <v>7</v>
      </c>
      <c r="H4" s="99" t="s">
        <v>8</v>
      </c>
      <c r="I4" s="55"/>
      <c r="J4" s="150"/>
      <c r="K4" s="151"/>
      <c r="L4" s="152"/>
      <c r="M4" s="152"/>
      <c r="N4" s="152"/>
    </row>
    <row r="5" spans="1:14" ht="15.75" thickBot="1">
      <c r="A5" s="149"/>
      <c r="B5" s="100"/>
      <c r="C5" s="101"/>
      <c r="D5" s="102" t="s">
        <v>9</v>
      </c>
      <c r="E5" s="103"/>
      <c r="F5" s="104" t="s">
        <v>10</v>
      </c>
      <c r="G5" s="104"/>
      <c r="H5" s="105"/>
      <c r="I5" s="55"/>
      <c r="J5" s="150"/>
      <c r="K5" s="151"/>
      <c r="L5" s="152"/>
      <c r="M5" s="152"/>
      <c r="N5" s="152"/>
    </row>
    <row r="6" spans="1:14" s="154" customFormat="1" ht="34.5" customHeight="1" thickTop="1">
      <c r="A6" s="153"/>
      <c r="B6" s="106" t="s">
        <v>11</v>
      </c>
      <c r="C6" s="176" t="s">
        <v>291</v>
      </c>
      <c r="D6" s="177"/>
      <c r="E6" s="177"/>
      <c r="F6" s="178"/>
      <c r="G6" s="107"/>
      <c r="H6" s="107" t="s">
        <v>1</v>
      </c>
      <c r="I6" s="55"/>
      <c r="J6" s="150"/>
      <c r="K6" s="151"/>
      <c r="L6" s="152"/>
      <c r="M6" s="152"/>
      <c r="N6" s="152"/>
    </row>
    <row r="7" spans="1:14" ht="34.5" customHeight="1">
      <c r="A7" s="155"/>
      <c r="B7" s="108"/>
      <c r="C7" s="109" t="s">
        <v>18</v>
      </c>
      <c r="D7" s="77"/>
      <c r="E7" s="110" t="s">
        <v>1</v>
      </c>
      <c r="F7" s="110"/>
      <c r="G7" s="107"/>
      <c r="H7" s="111"/>
      <c r="I7" s="55"/>
      <c r="J7" s="150"/>
      <c r="K7" s="151"/>
      <c r="L7" s="152"/>
      <c r="M7" s="152"/>
      <c r="N7" s="152"/>
    </row>
    <row r="8" spans="1:14" ht="34.5" customHeight="1">
      <c r="A8" s="53" t="s">
        <v>80</v>
      </c>
      <c r="B8" s="8" t="s">
        <v>124</v>
      </c>
      <c r="C8" s="11" t="s">
        <v>81</v>
      </c>
      <c r="D8" s="140" t="s">
        <v>125</v>
      </c>
      <c r="E8" s="10" t="s">
        <v>31</v>
      </c>
      <c r="F8" s="70">
        <v>7</v>
      </c>
      <c r="G8" s="69"/>
      <c r="H8" s="71">
        <f aca="true" t="shared" si="0" ref="H8:H14">ROUND(G8*F8,2)</f>
        <v>0</v>
      </c>
      <c r="I8" s="55"/>
      <c r="J8" s="150"/>
      <c r="K8" s="151"/>
      <c r="L8" s="152"/>
      <c r="M8" s="152"/>
      <c r="N8" s="152"/>
    </row>
    <row r="9" spans="1:14" ht="34.5" customHeight="1">
      <c r="A9" s="52" t="s">
        <v>82</v>
      </c>
      <c r="B9" s="8" t="s">
        <v>32</v>
      </c>
      <c r="C9" s="11" t="s">
        <v>83</v>
      </c>
      <c r="D9" s="140" t="s">
        <v>125</v>
      </c>
      <c r="E9" s="10" t="s">
        <v>33</v>
      </c>
      <c r="F9" s="70">
        <v>35</v>
      </c>
      <c r="G9" s="69"/>
      <c r="H9" s="68">
        <f>ROUND(G9*F9,2)</f>
        <v>0</v>
      </c>
      <c r="I9" s="55"/>
      <c r="J9" s="150"/>
      <c r="K9" s="151"/>
      <c r="L9" s="152"/>
      <c r="M9" s="152"/>
      <c r="N9" s="152"/>
    </row>
    <row r="10" spans="1:14" ht="34.5" customHeight="1">
      <c r="A10" s="52" t="s">
        <v>35</v>
      </c>
      <c r="B10" s="8" t="s">
        <v>84</v>
      </c>
      <c r="C10" s="11" t="s">
        <v>36</v>
      </c>
      <c r="D10" s="140" t="s">
        <v>125</v>
      </c>
      <c r="E10" s="12" t="s">
        <v>31</v>
      </c>
      <c r="F10" s="70">
        <v>16</v>
      </c>
      <c r="G10" s="69"/>
      <c r="H10" s="68">
        <f>ROUND(G10*F10,2)</f>
        <v>0</v>
      </c>
      <c r="I10" s="55"/>
      <c r="J10" s="150"/>
      <c r="K10" s="151"/>
      <c r="L10" s="152"/>
      <c r="M10" s="152"/>
      <c r="N10" s="152"/>
    </row>
    <row r="11" spans="1:14" ht="33.75" customHeight="1">
      <c r="A11" s="53" t="s">
        <v>37</v>
      </c>
      <c r="B11" s="8" t="s">
        <v>85</v>
      </c>
      <c r="C11" s="11" t="s">
        <v>38</v>
      </c>
      <c r="D11" s="140" t="s">
        <v>125</v>
      </c>
      <c r="E11" s="12" t="s">
        <v>33</v>
      </c>
      <c r="F11" s="70">
        <v>600</v>
      </c>
      <c r="G11" s="69"/>
      <c r="H11" s="68">
        <f t="shared" si="0"/>
        <v>0</v>
      </c>
      <c r="I11" s="55"/>
      <c r="J11" s="150"/>
      <c r="K11" s="151"/>
      <c r="L11" s="152"/>
      <c r="M11" s="152"/>
      <c r="N11" s="152"/>
    </row>
    <row r="12" spans="1:14" ht="33.75" customHeight="1">
      <c r="A12" s="155"/>
      <c r="B12" s="108"/>
      <c r="C12" s="76" t="s">
        <v>126</v>
      </c>
      <c r="D12" s="77"/>
      <c r="E12" s="112"/>
      <c r="F12" s="70"/>
      <c r="G12" s="107"/>
      <c r="H12" s="68"/>
      <c r="I12" s="55"/>
      <c r="J12" s="150"/>
      <c r="K12" s="151"/>
      <c r="L12" s="152"/>
      <c r="M12" s="152"/>
      <c r="N12" s="152"/>
    </row>
    <row r="13" spans="1:14" ht="34.5" customHeight="1">
      <c r="A13" s="21" t="s">
        <v>45</v>
      </c>
      <c r="B13" s="8" t="s">
        <v>86</v>
      </c>
      <c r="C13" s="11" t="s">
        <v>46</v>
      </c>
      <c r="D13" s="13" t="s">
        <v>127</v>
      </c>
      <c r="E13" s="12"/>
      <c r="F13" s="70"/>
      <c r="G13" s="107"/>
      <c r="H13" s="68"/>
      <c r="I13" s="55"/>
      <c r="J13" s="150"/>
      <c r="K13" s="151"/>
      <c r="L13" s="152"/>
      <c r="M13" s="152"/>
      <c r="N13" s="152"/>
    </row>
    <row r="14" spans="1:14" ht="34.5" customHeight="1">
      <c r="A14" s="21" t="s">
        <v>128</v>
      </c>
      <c r="B14" s="7" t="s">
        <v>34</v>
      </c>
      <c r="C14" s="11" t="s">
        <v>129</v>
      </c>
      <c r="D14" s="13" t="s">
        <v>1</v>
      </c>
      <c r="E14" s="12" t="s">
        <v>39</v>
      </c>
      <c r="F14" s="70">
        <v>42</v>
      </c>
      <c r="G14" s="69"/>
      <c r="H14" s="68">
        <f t="shared" si="0"/>
        <v>0</v>
      </c>
      <c r="I14" s="55"/>
      <c r="J14" s="150"/>
      <c r="K14" s="151"/>
      <c r="L14" s="152"/>
      <c r="M14" s="152"/>
      <c r="N14" s="152"/>
    </row>
    <row r="15" spans="1:14" ht="34.5" customHeight="1">
      <c r="A15" s="21" t="s">
        <v>121</v>
      </c>
      <c r="B15" s="8" t="s">
        <v>87</v>
      </c>
      <c r="C15" s="11" t="s">
        <v>122</v>
      </c>
      <c r="D15" s="13" t="s">
        <v>93</v>
      </c>
      <c r="E15" s="12"/>
      <c r="F15" s="70"/>
      <c r="G15" s="107"/>
      <c r="H15" s="111"/>
      <c r="I15" s="55"/>
      <c r="J15" s="150"/>
      <c r="K15" s="151"/>
      <c r="L15" s="152"/>
      <c r="M15" s="152"/>
      <c r="N15" s="152"/>
    </row>
    <row r="16" spans="1:14" ht="34.5" customHeight="1">
      <c r="A16" s="21" t="s">
        <v>123</v>
      </c>
      <c r="B16" s="7" t="s">
        <v>34</v>
      </c>
      <c r="C16" s="11" t="s">
        <v>94</v>
      </c>
      <c r="D16" s="13" t="s">
        <v>1</v>
      </c>
      <c r="E16" s="12" t="s">
        <v>33</v>
      </c>
      <c r="F16" s="70">
        <v>157</v>
      </c>
      <c r="G16" s="69"/>
      <c r="H16" s="68">
        <f>ROUND(G16*F16,2)</f>
        <v>0</v>
      </c>
      <c r="I16" s="55"/>
      <c r="J16" s="150"/>
      <c r="K16" s="151"/>
      <c r="L16" s="152"/>
      <c r="M16" s="152"/>
      <c r="N16" s="152"/>
    </row>
    <row r="17" spans="1:14" ht="34.5" customHeight="1">
      <c r="A17" s="21" t="s">
        <v>144</v>
      </c>
      <c r="B17" s="8" t="s">
        <v>88</v>
      </c>
      <c r="C17" s="11" t="s">
        <v>145</v>
      </c>
      <c r="D17" s="13" t="s">
        <v>93</v>
      </c>
      <c r="E17" s="9"/>
      <c r="F17" s="70"/>
      <c r="G17" s="107"/>
      <c r="H17" s="111"/>
      <c r="I17" s="55"/>
      <c r="J17" s="150"/>
      <c r="K17" s="151"/>
      <c r="L17" s="152"/>
      <c r="M17" s="152"/>
      <c r="N17" s="152"/>
    </row>
    <row r="18" spans="1:14" ht="34.5" customHeight="1">
      <c r="A18" s="21" t="s">
        <v>146</v>
      </c>
      <c r="B18" s="7" t="s">
        <v>34</v>
      </c>
      <c r="C18" s="11" t="s">
        <v>94</v>
      </c>
      <c r="D18" s="13" t="s">
        <v>147</v>
      </c>
      <c r="E18" s="12" t="s">
        <v>33</v>
      </c>
      <c r="F18" s="70">
        <v>171</v>
      </c>
      <c r="G18" s="69"/>
      <c r="H18" s="68">
        <f>ROUND(G18*F18,2)</f>
        <v>0</v>
      </c>
      <c r="I18" s="55"/>
      <c r="J18" s="150"/>
      <c r="K18" s="151"/>
      <c r="L18" s="152"/>
      <c r="M18" s="152"/>
      <c r="N18" s="152"/>
    </row>
    <row r="19" spans="1:14" ht="34.5" customHeight="1">
      <c r="A19" s="51" t="s">
        <v>149</v>
      </c>
      <c r="B19" s="7" t="s">
        <v>40</v>
      </c>
      <c r="C19" s="14" t="s">
        <v>150</v>
      </c>
      <c r="D19" s="15" t="s">
        <v>151</v>
      </c>
      <c r="E19" s="12" t="s">
        <v>33</v>
      </c>
      <c r="F19" s="70">
        <v>8</v>
      </c>
      <c r="G19" s="69"/>
      <c r="H19" s="68">
        <f>ROUND(G19*F19,2)</f>
        <v>0</v>
      </c>
      <c r="I19" s="55"/>
      <c r="J19" s="150"/>
      <c r="K19" s="151"/>
      <c r="L19" s="152"/>
      <c r="M19" s="152"/>
      <c r="N19" s="152"/>
    </row>
    <row r="20" spans="1:14" ht="34.5" customHeight="1">
      <c r="A20" s="21" t="s">
        <v>152</v>
      </c>
      <c r="B20" s="8" t="s">
        <v>89</v>
      </c>
      <c r="C20" s="11" t="s">
        <v>153</v>
      </c>
      <c r="D20" s="13" t="s">
        <v>93</v>
      </c>
      <c r="E20" s="9"/>
      <c r="F20" s="70"/>
      <c r="G20" s="107"/>
      <c r="H20" s="111"/>
      <c r="I20" s="55"/>
      <c r="J20" s="150"/>
      <c r="K20" s="151"/>
      <c r="L20" s="152"/>
      <c r="M20" s="152"/>
      <c r="N20" s="152"/>
    </row>
    <row r="21" spans="1:14" ht="34.5" customHeight="1">
      <c r="A21" s="21" t="s">
        <v>154</v>
      </c>
      <c r="B21" s="7" t="s">
        <v>34</v>
      </c>
      <c r="C21" s="11" t="s">
        <v>94</v>
      </c>
      <c r="D21" s="13" t="s">
        <v>147</v>
      </c>
      <c r="E21" s="12"/>
      <c r="F21" s="70"/>
      <c r="G21" s="107"/>
      <c r="H21" s="111"/>
      <c r="I21" s="55"/>
      <c r="J21" s="150"/>
      <c r="K21" s="151"/>
      <c r="L21" s="152"/>
      <c r="M21" s="152"/>
      <c r="N21" s="152"/>
    </row>
    <row r="22" spans="1:14" ht="34.5" customHeight="1">
      <c r="A22" s="21" t="s">
        <v>155</v>
      </c>
      <c r="B22" s="16" t="s">
        <v>95</v>
      </c>
      <c r="C22" s="11" t="s">
        <v>156</v>
      </c>
      <c r="D22" s="13"/>
      <c r="E22" s="12" t="s">
        <v>33</v>
      </c>
      <c r="F22" s="70">
        <v>5</v>
      </c>
      <c r="G22" s="69"/>
      <c r="H22" s="68">
        <f>ROUND(G22*F22,2)</f>
        <v>0</v>
      </c>
      <c r="I22" s="55"/>
      <c r="J22" s="150"/>
      <c r="K22" s="151"/>
      <c r="L22" s="152"/>
      <c r="M22" s="152"/>
      <c r="N22" s="152"/>
    </row>
    <row r="23" spans="1:14" ht="34.5" customHeight="1">
      <c r="A23" s="21" t="s">
        <v>157</v>
      </c>
      <c r="B23" s="16" t="s">
        <v>96</v>
      </c>
      <c r="C23" s="11" t="s">
        <v>158</v>
      </c>
      <c r="D23" s="13"/>
      <c r="E23" s="12" t="s">
        <v>33</v>
      </c>
      <c r="F23" s="70">
        <v>10</v>
      </c>
      <c r="G23" s="69"/>
      <c r="H23" s="68">
        <f>ROUND(G23*F23,2)</f>
        <v>0</v>
      </c>
      <c r="I23" s="55"/>
      <c r="J23" s="150"/>
      <c r="K23" s="151"/>
      <c r="L23" s="152"/>
      <c r="M23" s="152"/>
      <c r="N23" s="152"/>
    </row>
    <row r="24" spans="1:14" ht="34.5" customHeight="1">
      <c r="A24" s="21" t="s">
        <v>159</v>
      </c>
      <c r="B24" s="16" t="s">
        <v>97</v>
      </c>
      <c r="C24" s="11" t="s">
        <v>160</v>
      </c>
      <c r="D24" s="13" t="s">
        <v>1</v>
      </c>
      <c r="E24" s="12" t="s">
        <v>33</v>
      </c>
      <c r="F24" s="70">
        <v>299</v>
      </c>
      <c r="G24" s="69"/>
      <c r="H24" s="68">
        <f>ROUND(G24*F24,2)</f>
        <v>0</v>
      </c>
      <c r="I24" s="55"/>
      <c r="J24" s="150"/>
      <c r="K24" s="151"/>
      <c r="L24" s="152"/>
      <c r="M24" s="152"/>
      <c r="N24" s="152"/>
    </row>
    <row r="25" spans="1:14" ht="34.5" customHeight="1">
      <c r="A25" s="21" t="s">
        <v>161</v>
      </c>
      <c r="B25" s="7" t="s">
        <v>40</v>
      </c>
      <c r="C25" s="11" t="s">
        <v>143</v>
      </c>
      <c r="D25" s="13" t="s">
        <v>1</v>
      </c>
      <c r="E25" s="9"/>
      <c r="F25" s="70"/>
      <c r="G25" s="107"/>
      <c r="H25" s="111"/>
      <c r="I25" s="55"/>
      <c r="J25" s="150"/>
      <c r="K25" s="151"/>
      <c r="L25" s="152"/>
      <c r="M25" s="152"/>
      <c r="N25" s="152"/>
    </row>
    <row r="26" spans="1:14" ht="34.5" customHeight="1">
      <c r="A26" s="21" t="s">
        <v>162</v>
      </c>
      <c r="B26" s="16" t="s">
        <v>95</v>
      </c>
      <c r="C26" s="11" t="s">
        <v>158</v>
      </c>
      <c r="D26" s="13"/>
      <c r="E26" s="12" t="s">
        <v>33</v>
      </c>
      <c r="F26" s="70">
        <v>6</v>
      </c>
      <c r="G26" s="69"/>
      <c r="H26" s="68">
        <f>ROUND(G26*F26,2)</f>
        <v>0</v>
      </c>
      <c r="I26" s="55"/>
      <c r="J26" s="150"/>
      <c r="K26" s="151"/>
      <c r="L26" s="152"/>
      <c r="M26" s="152"/>
      <c r="N26" s="152"/>
    </row>
    <row r="27" spans="1:14" ht="34.5" customHeight="1">
      <c r="A27" s="22" t="s">
        <v>163</v>
      </c>
      <c r="B27" s="7" t="s">
        <v>48</v>
      </c>
      <c r="C27" s="11" t="s">
        <v>150</v>
      </c>
      <c r="D27" s="13" t="s">
        <v>151</v>
      </c>
      <c r="E27" s="27" t="s">
        <v>33</v>
      </c>
      <c r="F27" s="70">
        <v>96</v>
      </c>
      <c r="G27" s="69"/>
      <c r="H27" s="68">
        <f>ROUND(G27*F27,2)</f>
        <v>0</v>
      </c>
      <c r="I27" s="55"/>
      <c r="J27" s="150"/>
      <c r="K27" s="151"/>
      <c r="L27" s="152"/>
      <c r="M27" s="152"/>
      <c r="N27" s="152"/>
    </row>
    <row r="28" spans="1:14" ht="34.5" customHeight="1">
      <c r="A28" s="22" t="s">
        <v>164</v>
      </c>
      <c r="B28" s="8" t="s">
        <v>90</v>
      </c>
      <c r="C28" s="11" t="s">
        <v>165</v>
      </c>
      <c r="D28" s="13" t="s">
        <v>93</v>
      </c>
      <c r="E28" s="12" t="s">
        <v>33</v>
      </c>
      <c r="F28" s="70">
        <v>30</v>
      </c>
      <c r="G28" s="69"/>
      <c r="H28" s="68">
        <f>ROUND(G28*F28,2)</f>
        <v>0</v>
      </c>
      <c r="I28" s="55"/>
      <c r="J28" s="150"/>
      <c r="K28" s="151"/>
      <c r="L28" s="152"/>
      <c r="M28" s="152"/>
      <c r="N28" s="152"/>
    </row>
    <row r="29" spans="1:14" ht="34.5" customHeight="1">
      <c r="A29" s="22" t="s">
        <v>166</v>
      </c>
      <c r="B29" s="8" t="s">
        <v>91</v>
      </c>
      <c r="C29" s="11" t="s">
        <v>167</v>
      </c>
      <c r="D29" s="13" t="s">
        <v>93</v>
      </c>
      <c r="E29" s="12" t="s">
        <v>33</v>
      </c>
      <c r="F29" s="70">
        <v>10</v>
      </c>
      <c r="G29" s="69"/>
      <c r="H29" s="68">
        <f>ROUND(G29*F29,2)</f>
        <v>0</v>
      </c>
      <c r="I29" s="55"/>
      <c r="J29" s="150"/>
      <c r="K29" s="151"/>
      <c r="L29" s="152"/>
      <c r="M29" s="152"/>
      <c r="N29" s="152"/>
    </row>
    <row r="30" spans="1:14" ht="34.5" customHeight="1">
      <c r="A30" s="22" t="s">
        <v>168</v>
      </c>
      <c r="B30" s="8" t="s">
        <v>92</v>
      </c>
      <c r="C30" s="11" t="s">
        <v>169</v>
      </c>
      <c r="D30" s="13" t="s">
        <v>93</v>
      </c>
      <c r="E30" s="12" t="s">
        <v>33</v>
      </c>
      <c r="F30" s="70">
        <v>10</v>
      </c>
      <c r="G30" s="69"/>
      <c r="H30" s="68">
        <f>ROUND(G30*F30,2)</f>
        <v>0</v>
      </c>
      <c r="I30" s="55"/>
      <c r="J30" s="150"/>
      <c r="K30" s="151"/>
      <c r="L30" s="152"/>
      <c r="M30" s="152"/>
      <c r="N30" s="152"/>
    </row>
    <row r="31" spans="1:14" ht="34.5" customHeight="1">
      <c r="A31" s="22" t="s">
        <v>170</v>
      </c>
      <c r="B31" s="8" t="s">
        <v>99</v>
      </c>
      <c r="C31" s="11" t="s">
        <v>171</v>
      </c>
      <c r="D31" s="13" t="s">
        <v>172</v>
      </c>
      <c r="E31" s="9"/>
      <c r="F31" s="70"/>
      <c r="G31" s="107"/>
      <c r="H31" s="111"/>
      <c r="I31" s="55"/>
      <c r="J31" s="150"/>
      <c r="K31" s="151"/>
      <c r="L31" s="152"/>
      <c r="M31" s="152"/>
      <c r="N31" s="152"/>
    </row>
    <row r="32" spans="1:14" ht="34.5" customHeight="1">
      <c r="A32" s="22" t="s">
        <v>173</v>
      </c>
      <c r="B32" s="28" t="s">
        <v>34</v>
      </c>
      <c r="C32" s="17" t="s">
        <v>286</v>
      </c>
      <c r="D32" s="18" t="s">
        <v>1</v>
      </c>
      <c r="E32" s="29" t="s">
        <v>47</v>
      </c>
      <c r="F32" s="30">
        <v>2</v>
      </c>
      <c r="G32" s="31"/>
      <c r="H32" s="32">
        <f>ROUND(G32*F32,2)</f>
        <v>0</v>
      </c>
      <c r="I32" s="55"/>
      <c r="J32" s="150"/>
      <c r="K32" s="151"/>
      <c r="L32" s="152"/>
      <c r="M32" s="152"/>
      <c r="N32" s="152"/>
    </row>
    <row r="33" spans="1:14" ht="34.5" customHeight="1">
      <c r="A33" s="22" t="s">
        <v>174</v>
      </c>
      <c r="B33" s="7" t="s">
        <v>40</v>
      </c>
      <c r="C33" s="11" t="s">
        <v>175</v>
      </c>
      <c r="D33" s="13"/>
      <c r="E33" s="9" t="s">
        <v>47</v>
      </c>
      <c r="F33" s="70">
        <v>3</v>
      </c>
      <c r="G33" s="69"/>
      <c r="H33" s="68">
        <f>ROUND(G33*F33,2)</f>
        <v>0</v>
      </c>
      <c r="I33" s="55"/>
      <c r="J33" s="150"/>
      <c r="K33" s="151"/>
      <c r="L33" s="152"/>
      <c r="M33" s="152"/>
      <c r="N33" s="152"/>
    </row>
    <row r="34" spans="1:14" ht="34.5" customHeight="1">
      <c r="A34" s="22" t="s">
        <v>176</v>
      </c>
      <c r="B34" s="8" t="s">
        <v>104</v>
      </c>
      <c r="C34" s="11" t="s">
        <v>177</v>
      </c>
      <c r="D34" s="13" t="s">
        <v>172</v>
      </c>
      <c r="E34" s="9"/>
      <c r="F34" s="70"/>
      <c r="G34" s="107"/>
      <c r="H34" s="113"/>
      <c r="I34" s="55"/>
      <c r="J34" s="150"/>
      <c r="K34" s="151"/>
      <c r="L34" s="152"/>
      <c r="M34" s="152"/>
      <c r="N34" s="152"/>
    </row>
    <row r="35" spans="1:14" ht="34.5" customHeight="1">
      <c r="A35" s="22" t="s">
        <v>179</v>
      </c>
      <c r="B35" s="7" t="s">
        <v>34</v>
      </c>
      <c r="C35" s="11" t="s">
        <v>102</v>
      </c>
      <c r="D35" s="13" t="s">
        <v>180</v>
      </c>
      <c r="E35" s="9" t="s">
        <v>47</v>
      </c>
      <c r="F35" s="70">
        <v>10</v>
      </c>
      <c r="G35" s="69"/>
      <c r="H35" s="68">
        <f>ROUND(G35*F35,2)</f>
        <v>0</v>
      </c>
      <c r="I35" s="55"/>
      <c r="J35" s="150"/>
      <c r="K35" s="151"/>
      <c r="L35" s="152"/>
      <c r="M35" s="152"/>
      <c r="N35" s="152"/>
    </row>
    <row r="36" spans="1:14" ht="34.5" customHeight="1">
      <c r="A36" s="22" t="s">
        <v>98</v>
      </c>
      <c r="B36" s="8" t="s">
        <v>106</v>
      </c>
      <c r="C36" s="11" t="s">
        <v>49</v>
      </c>
      <c r="D36" s="13" t="s">
        <v>172</v>
      </c>
      <c r="E36" s="9"/>
      <c r="F36" s="70"/>
      <c r="G36" s="107"/>
      <c r="H36" s="113"/>
      <c r="I36" s="55"/>
      <c r="J36" s="150"/>
      <c r="K36" s="151"/>
      <c r="L36" s="152"/>
      <c r="M36" s="152"/>
      <c r="N36" s="152"/>
    </row>
    <row r="37" spans="1:14" ht="34.5" customHeight="1">
      <c r="A37" s="22" t="s">
        <v>181</v>
      </c>
      <c r="B37" s="7" t="s">
        <v>34</v>
      </c>
      <c r="C37" s="11" t="s">
        <v>182</v>
      </c>
      <c r="D37" s="13" t="s">
        <v>183</v>
      </c>
      <c r="E37" s="9"/>
      <c r="F37" s="70"/>
      <c r="G37" s="107"/>
      <c r="H37" s="113"/>
      <c r="I37" s="55"/>
      <c r="J37" s="150"/>
      <c r="K37" s="151"/>
      <c r="L37" s="152"/>
      <c r="M37" s="152"/>
      <c r="N37" s="152"/>
    </row>
    <row r="38" spans="1:14" ht="34.5" customHeight="1">
      <c r="A38" s="22" t="s">
        <v>184</v>
      </c>
      <c r="B38" s="16" t="s">
        <v>95</v>
      </c>
      <c r="C38" s="11" t="s">
        <v>185</v>
      </c>
      <c r="D38" s="13"/>
      <c r="E38" s="9" t="s">
        <v>47</v>
      </c>
      <c r="F38" s="70">
        <v>2</v>
      </c>
      <c r="G38" s="69"/>
      <c r="H38" s="68">
        <f aca="true" t="shared" si="1" ref="H38:H45">ROUND(G38*F38,2)</f>
        <v>0</v>
      </c>
      <c r="I38" s="55"/>
      <c r="J38" s="150"/>
      <c r="K38" s="151"/>
      <c r="L38" s="152"/>
      <c r="M38" s="152"/>
      <c r="N38" s="152"/>
    </row>
    <row r="39" spans="1:14" ht="34.5" customHeight="1">
      <c r="A39" s="22" t="s">
        <v>186</v>
      </c>
      <c r="B39" s="16" t="s">
        <v>96</v>
      </c>
      <c r="C39" s="11" t="s">
        <v>187</v>
      </c>
      <c r="D39" s="13"/>
      <c r="E39" s="9" t="s">
        <v>47</v>
      </c>
      <c r="F39" s="70">
        <v>5</v>
      </c>
      <c r="G39" s="69"/>
      <c r="H39" s="68">
        <f t="shared" si="1"/>
        <v>0</v>
      </c>
      <c r="I39" s="55"/>
      <c r="J39" s="150"/>
      <c r="K39" s="151"/>
      <c r="L39" s="152"/>
      <c r="M39" s="152"/>
      <c r="N39" s="152"/>
    </row>
    <row r="40" spans="1:14" ht="34.5" customHeight="1">
      <c r="A40" s="22" t="s">
        <v>100</v>
      </c>
      <c r="B40" s="7" t="s">
        <v>40</v>
      </c>
      <c r="C40" s="11" t="s">
        <v>298</v>
      </c>
      <c r="D40" s="13" t="s">
        <v>101</v>
      </c>
      <c r="E40" s="9" t="s">
        <v>47</v>
      </c>
      <c r="F40" s="70">
        <v>5</v>
      </c>
      <c r="G40" s="69"/>
      <c r="H40" s="68">
        <f t="shared" si="1"/>
        <v>0</v>
      </c>
      <c r="I40" s="55"/>
      <c r="J40" s="150"/>
      <c r="K40" s="151"/>
      <c r="L40" s="152"/>
      <c r="M40" s="152"/>
      <c r="N40" s="152"/>
    </row>
    <row r="41" spans="1:14" ht="34.5" customHeight="1">
      <c r="A41" s="156" t="s">
        <v>130</v>
      </c>
      <c r="B41" s="7" t="s">
        <v>48</v>
      </c>
      <c r="C41" s="72" t="s">
        <v>102</v>
      </c>
      <c r="D41" s="73" t="s">
        <v>103</v>
      </c>
      <c r="E41" s="9" t="s">
        <v>47</v>
      </c>
      <c r="F41" s="70">
        <v>15</v>
      </c>
      <c r="G41" s="69"/>
      <c r="H41" s="68">
        <f t="shared" si="1"/>
        <v>0</v>
      </c>
      <c r="I41" s="55"/>
      <c r="J41" s="150"/>
      <c r="K41" s="151"/>
      <c r="L41" s="152"/>
      <c r="M41" s="152"/>
      <c r="N41" s="152"/>
    </row>
    <row r="42" spans="1:14" ht="36" customHeight="1">
      <c r="A42" s="5" t="s">
        <v>188</v>
      </c>
      <c r="B42" s="138" t="s">
        <v>51</v>
      </c>
      <c r="C42" s="139" t="s">
        <v>287</v>
      </c>
      <c r="D42" s="140" t="s">
        <v>189</v>
      </c>
      <c r="E42" s="9" t="s">
        <v>47</v>
      </c>
      <c r="F42" s="70">
        <v>4</v>
      </c>
      <c r="G42" s="69"/>
      <c r="H42" s="68">
        <f t="shared" si="1"/>
        <v>0</v>
      </c>
      <c r="I42" s="55"/>
      <c r="J42" s="150"/>
      <c r="K42" s="151"/>
      <c r="L42" s="152"/>
      <c r="M42" s="152"/>
      <c r="N42" s="152"/>
    </row>
    <row r="43" spans="1:14" ht="34.5" customHeight="1">
      <c r="A43" s="22" t="s">
        <v>190</v>
      </c>
      <c r="B43" s="8" t="s">
        <v>108</v>
      </c>
      <c r="C43" s="11" t="s">
        <v>191</v>
      </c>
      <c r="D43" s="13" t="s">
        <v>192</v>
      </c>
      <c r="E43" s="12" t="s">
        <v>33</v>
      </c>
      <c r="F43" s="70">
        <v>14</v>
      </c>
      <c r="G43" s="69"/>
      <c r="H43" s="68">
        <f t="shared" si="1"/>
        <v>0</v>
      </c>
      <c r="I43" s="55"/>
      <c r="J43" s="150"/>
      <c r="K43" s="151"/>
      <c r="L43" s="152"/>
      <c r="M43" s="152"/>
      <c r="N43" s="152"/>
    </row>
    <row r="44" spans="1:14" ht="33.75" customHeight="1">
      <c r="A44" s="22" t="s">
        <v>131</v>
      </c>
      <c r="B44" s="8" t="s">
        <v>109</v>
      </c>
      <c r="C44" s="11" t="s">
        <v>132</v>
      </c>
      <c r="D44" s="13" t="s">
        <v>278</v>
      </c>
      <c r="E44" s="12" t="s">
        <v>33</v>
      </c>
      <c r="F44" s="70">
        <v>20</v>
      </c>
      <c r="G44" s="69"/>
      <c r="H44" s="68">
        <f t="shared" si="1"/>
        <v>0</v>
      </c>
      <c r="I44" s="55"/>
      <c r="J44" s="150"/>
      <c r="K44" s="151"/>
      <c r="L44" s="152"/>
      <c r="M44" s="152"/>
      <c r="N44" s="152"/>
    </row>
    <row r="45" spans="1:14" ht="33.75" customHeight="1">
      <c r="A45" s="22" t="s">
        <v>105</v>
      </c>
      <c r="B45" s="74" t="s">
        <v>111</v>
      </c>
      <c r="C45" s="11" t="s">
        <v>107</v>
      </c>
      <c r="D45" s="13" t="s">
        <v>133</v>
      </c>
      <c r="E45" s="9" t="s">
        <v>39</v>
      </c>
      <c r="F45" s="70">
        <v>6</v>
      </c>
      <c r="G45" s="69"/>
      <c r="H45" s="68">
        <f t="shared" si="1"/>
        <v>0</v>
      </c>
      <c r="I45" s="55"/>
      <c r="J45" s="150"/>
      <c r="K45" s="151"/>
      <c r="L45" s="152"/>
      <c r="M45" s="152"/>
      <c r="N45" s="152"/>
    </row>
    <row r="46" spans="1:14" ht="34.5" customHeight="1">
      <c r="A46" s="155"/>
      <c r="B46" s="75"/>
      <c r="C46" s="76" t="s">
        <v>20</v>
      </c>
      <c r="D46" s="77"/>
      <c r="E46" s="78"/>
      <c r="F46" s="70"/>
      <c r="G46" s="107"/>
      <c r="H46" s="113"/>
      <c r="I46" s="55"/>
      <c r="J46" s="150"/>
      <c r="K46" s="151"/>
      <c r="L46" s="152"/>
      <c r="M46" s="152"/>
      <c r="N46" s="152"/>
    </row>
    <row r="47" spans="1:14" ht="34.5" customHeight="1">
      <c r="A47" s="50" t="s">
        <v>55</v>
      </c>
      <c r="B47" s="8" t="s">
        <v>112</v>
      </c>
      <c r="C47" s="11" t="s">
        <v>59</v>
      </c>
      <c r="D47" s="13" t="s">
        <v>306</v>
      </c>
      <c r="E47" s="12" t="s">
        <v>39</v>
      </c>
      <c r="F47" s="70">
        <v>2</v>
      </c>
      <c r="G47" s="69"/>
      <c r="H47" s="68">
        <f>ROUND(G47*F47,2)</f>
        <v>0</v>
      </c>
      <c r="I47" s="55"/>
      <c r="J47" s="150"/>
      <c r="K47" s="151"/>
      <c r="L47" s="152"/>
      <c r="M47" s="152"/>
      <c r="N47" s="152"/>
    </row>
    <row r="48" spans="1:14" ht="34.5" customHeight="1">
      <c r="A48" s="50" t="s">
        <v>56</v>
      </c>
      <c r="B48" s="8" t="s">
        <v>113</v>
      </c>
      <c r="C48" s="11" t="s">
        <v>60</v>
      </c>
      <c r="D48" s="13" t="s">
        <v>306</v>
      </c>
      <c r="E48" s="12" t="s">
        <v>39</v>
      </c>
      <c r="F48" s="70">
        <v>1</v>
      </c>
      <c r="G48" s="69"/>
      <c r="H48" s="68">
        <f>ROUND(G48*F48,2)</f>
        <v>0</v>
      </c>
      <c r="I48" s="55"/>
      <c r="J48" s="150"/>
      <c r="K48" s="151"/>
      <c r="L48" s="152"/>
      <c r="M48" s="152"/>
      <c r="N48" s="152"/>
    </row>
    <row r="49" spans="1:14" ht="33" customHeight="1">
      <c r="A49" s="50" t="s">
        <v>57</v>
      </c>
      <c r="B49" s="8" t="s">
        <v>114</v>
      </c>
      <c r="C49" s="11" t="s">
        <v>61</v>
      </c>
      <c r="D49" s="13" t="s">
        <v>306</v>
      </c>
      <c r="E49" s="12" t="s">
        <v>39</v>
      </c>
      <c r="F49" s="70">
        <v>7</v>
      </c>
      <c r="G49" s="69"/>
      <c r="H49" s="68">
        <f>ROUND(G49*F49,2)</f>
        <v>0</v>
      </c>
      <c r="I49" s="55"/>
      <c r="J49" s="150"/>
      <c r="K49" s="151"/>
      <c r="L49" s="152"/>
      <c r="M49" s="152"/>
      <c r="N49" s="152"/>
    </row>
    <row r="50" spans="1:14" ht="33" customHeight="1">
      <c r="A50" s="50" t="s">
        <v>198</v>
      </c>
      <c r="B50" s="8" t="s">
        <v>115</v>
      </c>
      <c r="C50" s="11" t="s">
        <v>200</v>
      </c>
      <c r="D50" s="13" t="s">
        <v>306</v>
      </c>
      <c r="E50" s="12" t="s">
        <v>39</v>
      </c>
      <c r="F50" s="70">
        <v>4</v>
      </c>
      <c r="G50" s="69"/>
      <c r="H50" s="68">
        <f>ROUND(G50*F50,2)</f>
        <v>0</v>
      </c>
      <c r="I50" s="55"/>
      <c r="J50" s="150"/>
      <c r="K50" s="151"/>
      <c r="L50" s="152"/>
      <c r="M50" s="152"/>
      <c r="N50" s="152"/>
    </row>
    <row r="51" spans="1:14" ht="34.5" customHeight="1">
      <c r="A51" s="155"/>
      <c r="B51" s="114"/>
      <c r="C51" s="76" t="s">
        <v>21</v>
      </c>
      <c r="D51" s="77"/>
      <c r="E51" s="112"/>
      <c r="F51" s="70"/>
      <c r="G51" s="107"/>
      <c r="H51" s="113"/>
      <c r="I51" s="55"/>
      <c r="J51" s="150"/>
      <c r="K51" s="151"/>
      <c r="L51" s="152"/>
      <c r="M51" s="152"/>
      <c r="N51" s="152"/>
    </row>
    <row r="52" spans="1:14" ht="34.5" customHeight="1">
      <c r="A52" s="157" t="s">
        <v>52</v>
      </c>
      <c r="B52" s="74" t="s">
        <v>116</v>
      </c>
      <c r="C52" s="139" t="s">
        <v>53</v>
      </c>
      <c r="D52" s="140" t="s">
        <v>117</v>
      </c>
      <c r="E52" s="141"/>
      <c r="F52" s="70"/>
      <c r="G52" s="107"/>
      <c r="H52" s="113"/>
      <c r="I52" s="55"/>
      <c r="J52" s="150"/>
      <c r="K52" s="151"/>
      <c r="L52" s="152"/>
      <c r="M52" s="152"/>
      <c r="N52" s="152"/>
    </row>
    <row r="53" spans="1:14" ht="34.5" customHeight="1">
      <c r="A53" s="157" t="s">
        <v>118</v>
      </c>
      <c r="B53" s="138" t="s">
        <v>34</v>
      </c>
      <c r="C53" s="139" t="s">
        <v>119</v>
      </c>
      <c r="D53" s="140"/>
      <c r="E53" s="141" t="s">
        <v>33</v>
      </c>
      <c r="F53" s="70">
        <v>200</v>
      </c>
      <c r="G53" s="69"/>
      <c r="H53" s="68">
        <f>ROUND(G53*F53,2)</f>
        <v>0</v>
      </c>
      <c r="I53" s="55"/>
      <c r="J53" s="150"/>
      <c r="K53" s="151"/>
      <c r="L53" s="152"/>
      <c r="M53" s="152"/>
      <c r="N53" s="152"/>
    </row>
    <row r="54" spans="1:14" ht="34.5" customHeight="1">
      <c r="A54" s="157" t="s">
        <v>54</v>
      </c>
      <c r="B54" s="138" t="s">
        <v>40</v>
      </c>
      <c r="C54" s="139" t="s">
        <v>120</v>
      </c>
      <c r="D54" s="140"/>
      <c r="E54" s="141" t="s">
        <v>33</v>
      </c>
      <c r="F54" s="70">
        <v>400</v>
      </c>
      <c r="G54" s="69"/>
      <c r="H54" s="68">
        <f>ROUND(G54*F54,2)</f>
        <v>0</v>
      </c>
      <c r="I54" s="55"/>
      <c r="J54" s="150"/>
      <c r="K54" s="151"/>
      <c r="L54" s="152"/>
      <c r="M54" s="152"/>
      <c r="N54" s="152"/>
    </row>
    <row r="55" spans="1:15" s="154" customFormat="1" ht="36" customHeight="1" thickBot="1">
      <c r="A55" s="81"/>
      <c r="B55" s="79" t="s">
        <v>11</v>
      </c>
      <c r="C55" s="179" t="str">
        <f>C6</f>
        <v>SIDEWALK RENEWAL  - LINWOOD ST FROM BRUCE AVE TO PORTAGE AVE (E. SIDE)</v>
      </c>
      <c r="D55" s="180"/>
      <c r="E55" s="180"/>
      <c r="F55" s="181"/>
      <c r="G55" s="80" t="s">
        <v>16</v>
      </c>
      <c r="H55" s="81">
        <f>SUM(H6:H54)</f>
        <v>0</v>
      </c>
      <c r="I55" s="55"/>
      <c r="J55" s="150"/>
      <c r="K55" s="151"/>
      <c r="L55" s="152"/>
      <c r="M55" s="152"/>
      <c r="N55" s="152"/>
      <c r="O55" s="158"/>
    </row>
    <row r="56" spans="1:15" ht="36" customHeight="1" thickTop="1">
      <c r="A56" s="49"/>
      <c r="B56" s="38" t="s">
        <v>12</v>
      </c>
      <c r="C56" s="185" t="s">
        <v>292</v>
      </c>
      <c r="D56" s="186"/>
      <c r="E56" s="186"/>
      <c r="F56" s="187"/>
      <c r="G56" s="107"/>
      <c r="H56" s="39" t="s">
        <v>1</v>
      </c>
      <c r="I56" s="55"/>
      <c r="J56" s="150"/>
      <c r="K56" s="151"/>
      <c r="L56" s="152"/>
      <c r="M56" s="152"/>
      <c r="N56" s="152"/>
      <c r="O56" s="159"/>
    </row>
    <row r="57" spans="1:15" ht="36" customHeight="1">
      <c r="A57" s="3"/>
      <c r="B57" s="33"/>
      <c r="C57" s="25" t="s">
        <v>18</v>
      </c>
      <c r="D57" s="4"/>
      <c r="E57" s="26" t="s">
        <v>1</v>
      </c>
      <c r="F57" s="70"/>
      <c r="G57" s="107"/>
      <c r="H57" s="34"/>
      <c r="I57" s="55"/>
      <c r="J57" s="150"/>
      <c r="K57" s="151"/>
      <c r="L57" s="152"/>
      <c r="M57" s="152"/>
      <c r="N57" s="152"/>
      <c r="O57" s="131"/>
    </row>
    <row r="58" spans="1:15" ht="36" customHeight="1">
      <c r="A58" s="52" t="s">
        <v>35</v>
      </c>
      <c r="B58" s="8" t="s">
        <v>258</v>
      </c>
      <c r="C58" s="11" t="s">
        <v>36</v>
      </c>
      <c r="D58" s="19" t="s">
        <v>125</v>
      </c>
      <c r="E58" s="12" t="s">
        <v>31</v>
      </c>
      <c r="F58" s="70">
        <v>5</v>
      </c>
      <c r="G58" s="69"/>
      <c r="H58" s="68">
        <f>ROUND(G58*F58,2)</f>
        <v>0</v>
      </c>
      <c r="I58" s="55"/>
      <c r="J58" s="150"/>
      <c r="K58" s="151"/>
      <c r="L58" s="152"/>
      <c r="M58" s="152"/>
      <c r="N58" s="152"/>
      <c r="O58" s="131"/>
    </row>
    <row r="59" spans="1:15" ht="36" customHeight="1">
      <c r="A59" s="53" t="s">
        <v>37</v>
      </c>
      <c r="B59" s="8" t="s">
        <v>259</v>
      </c>
      <c r="C59" s="11" t="s">
        <v>38</v>
      </c>
      <c r="D59" s="19" t="s">
        <v>125</v>
      </c>
      <c r="E59" s="12" t="s">
        <v>33</v>
      </c>
      <c r="F59" s="70">
        <v>234</v>
      </c>
      <c r="G59" s="69"/>
      <c r="H59" s="68">
        <f>ROUND(G59*F59,2)</f>
        <v>0</v>
      </c>
      <c r="I59" s="55"/>
      <c r="J59" s="150"/>
      <c r="K59" s="151"/>
      <c r="L59" s="152"/>
      <c r="M59" s="152"/>
      <c r="N59" s="152"/>
      <c r="O59" s="131"/>
    </row>
    <row r="60" spans="1:15" ht="36" customHeight="1">
      <c r="A60" s="3"/>
      <c r="B60" s="33"/>
      <c r="C60" s="76" t="s">
        <v>126</v>
      </c>
      <c r="D60" s="4"/>
      <c r="E60" s="20"/>
      <c r="F60" s="70"/>
      <c r="G60" s="107"/>
      <c r="H60" s="34"/>
      <c r="I60" s="55"/>
      <c r="J60" s="150"/>
      <c r="K60" s="151"/>
      <c r="L60" s="152"/>
      <c r="M60" s="152"/>
      <c r="N60" s="152"/>
      <c r="O60" s="131"/>
    </row>
    <row r="61" spans="1:15" ht="36" customHeight="1">
      <c r="A61" s="21" t="s">
        <v>136</v>
      </c>
      <c r="B61" s="6" t="s">
        <v>201</v>
      </c>
      <c r="C61" s="11" t="s">
        <v>138</v>
      </c>
      <c r="D61" s="13" t="s">
        <v>127</v>
      </c>
      <c r="E61" s="12"/>
      <c r="F61" s="70"/>
      <c r="G61" s="107"/>
      <c r="H61" s="34"/>
      <c r="I61" s="55"/>
      <c r="J61" s="150"/>
      <c r="K61" s="151"/>
      <c r="L61" s="152"/>
      <c r="M61" s="152"/>
      <c r="N61" s="152"/>
      <c r="O61" s="131"/>
    </row>
    <row r="62" spans="1:15" s="154" customFormat="1" ht="36" customHeight="1">
      <c r="A62" s="21" t="s">
        <v>139</v>
      </c>
      <c r="B62" s="7" t="s">
        <v>34</v>
      </c>
      <c r="C62" s="11" t="s">
        <v>140</v>
      </c>
      <c r="D62" s="13" t="s">
        <v>1</v>
      </c>
      <c r="E62" s="10" t="s">
        <v>33</v>
      </c>
      <c r="F62" s="70">
        <v>2</v>
      </c>
      <c r="G62" s="69"/>
      <c r="H62" s="68">
        <f>ROUND(G62*F62,2)</f>
        <v>0</v>
      </c>
      <c r="I62" s="55"/>
      <c r="J62" s="150"/>
      <c r="K62" s="151"/>
      <c r="L62" s="152"/>
      <c r="M62" s="152"/>
      <c r="N62" s="152"/>
      <c r="O62" s="131"/>
    </row>
    <row r="63" spans="1:15" ht="36" customHeight="1">
      <c r="A63" s="21" t="s">
        <v>45</v>
      </c>
      <c r="B63" s="8" t="s">
        <v>202</v>
      </c>
      <c r="C63" s="11" t="s">
        <v>46</v>
      </c>
      <c r="D63" s="13" t="s">
        <v>127</v>
      </c>
      <c r="E63" s="12"/>
      <c r="F63" s="70"/>
      <c r="G63" s="107"/>
      <c r="H63" s="34"/>
      <c r="I63" s="55"/>
      <c r="J63" s="150"/>
      <c r="K63" s="151"/>
      <c r="L63" s="152"/>
      <c r="M63" s="152"/>
      <c r="N63" s="152"/>
      <c r="O63" s="131"/>
    </row>
    <row r="64" spans="1:15" ht="36" customHeight="1">
      <c r="A64" s="21" t="s">
        <v>288</v>
      </c>
      <c r="B64" s="7" t="s">
        <v>34</v>
      </c>
      <c r="C64" s="11" t="s">
        <v>129</v>
      </c>
      <c r="D64" s="13" t="s">
        <v>1</v>
      </c>
      <c r="E64" s="12" t="s">
        <v>39</v>
      </c>
      <c r="F64" s="70">
        <v>43</v>
      </c>
      <c r="G64" s="69"/>
      <c r="H64" s="68">
        <f>ROUND(G64*F64,2)</f>
        <v>0</v>
      </c>
      <c r="I64" s="55"/>
      <c r="J64" s="150"/>
      <c r="K64" s="151"/>
      <c r="L64" s="152"/>
      <c r="M64" s="152"/>
      <c r="N64" s="152"/>
      <c r="O64" s="159"/>
    </row>
    <row r="65" spans="1:15" s="154" customFormat="1" ht="36" customHeight="1">
      <c r="A65" s="21" t="s">
        <v>152</v>
      </c>
      <c r="B65" s="8" t="s">
        <v>203</v>
      </c>
      <c r="C65" s="11" t="s">
        <v>153</v>
      </c>
      <c r="D65" s="13" t="s">
        <v>93</v>
      </c>
      <c r="E65" s="9"/>
      <c r="F65" s="70"/>
      <c r="G65" s="107"/>
      <c r="H65" s="34"/>
      <c r="I65" s="55"/>
      <c r="J65" s="150"/>
      <c r="K65" s="151"/>
      <c r="L65" s="152"/>
      <c r="M65" s="152"/>
      <c r="N65" s="152"/>
      <c r="O65" s="131"/>
    </row>
    <row r="66" spans="1:15" ht="36" customHeight="1">
      <c r="A66" s="21" t="s">
        <v>154</v>
      </c>
      <c r="B66" s="7" t="s">
        <v>34</v>
      </c>
      <c r="C66" s="11" t="s">
        <v>94</v>
      </c>
      <c r="D66" s="13" t="s">
        <v>147</v>
      </c>
      <c r="E66" s="9"/>
      <c r="F66" s="70"/>
      <c r="G66" s="107"/>
      <c r="H66" s="34"/>
      <c r="I66" s="55"/>
      <c r="J66" s="150"/>
      <c r="K66" s="151"/>
      <c r="L66" s="152"/>
      <c r="M66" s="152"/>
      <c r="N66" s="152"/>
      <c r="O66" s="159"/>
    </row>
    <row r="67" spans="1:15" s="154" customFormat="1" ht="36" customHeight="1">
      <c r="A67" s="21" t="s">
        <v>155</v>
      </c>
      <c r="B67" s="16" t="s">
        <v>95</v>
      </c>
      <c r="C67" s="11" t="s">
        <v>156</v>
      </c>
      <c r="D67" s="13"/>
      <c r="E67" s="10" t="s">
        <v>33</v>
      </c>
      <c r="F67" s="70">
        <v>5</v>
      </c>
      <c r="G67" s="69"/>
      <c r="H67" s="68">
        <f>ROUND(G67*F67,2)</f>
        <v>0</v>
      </c>
      <c r="I67" s="55"/>
      <c r="J67" s="150"/>
      <c r="K67" s="151"/>
      <c r="L67" s="152"/>
      <c r="M67" s="152"/>
      <c r="N67" s="152"/>
      <c r="O67" s="131"/>
    </row>
    <row r="68" spans="1:15" ht="36" customHeight="1">
      <c r="A68" s="21" t="s">
        <v>157</v>
      </c>
      <c r="B68" s="16" t="s">
        <v>96</v>
      </c>
      <c r="C68" s="11" t="s">
        <v>158</v>
      </c>
      <c r="D68" s="13"/>
      <c r="E68" s="10" t="s">
        <v>33</v>
      </c>
      <c r="F68" s="70">
        <v>5</v>
      </c>
      <c r="G68" s="69"/>
      <c r="H68" s="68">
        <f>ROUND(G68*F68,2)</f>
        <v>0</v>
      </c>
      <c r="I68" s="55"/>
      <c r="J68" s="150"/>
      <c r="K68" s="151"/>
      <c r="L68" s="152"/>
      <c r="M68" s="152"/>
      <c r="N68" s="152"/>
      <c r="O68" s="131"/>
    </row>
    <row r="69" spans="1:15" ht="36" customHeight="1">
      <c r="A69" s="21" t="s">
        <v>159</v>
      </c>
      <c r="B69" s="16" t="s">
        <v>97</v>
      </c>
      <c r="C69" s="11" t="s">
        <v>160</v>
      </c>
      <c r="D69" s="13" t="s">
        <v>1</v>
      </c>
      <c r="E69" s="10" t="s">
        <v>33</v>
      </c>
      <c r="F69" s="70">
        <v>106</v>
      </c>
      <c r="G69" s="69"/>
      <c r="H69" s="68">
        <f>ROUND(G69*F69,2)</f>
        <v>0</v>
      </c>
      <c r="I69" s="55"/>
      <c r="J69" s="150"/>
      <c r="K69" s="151"/>
      <c r="L69" s="152"/>
      <c r="M69" s="152"/>
      <c r="N69" s="152"/>
      <c r="O69" s="159"/>
    </row>
    <row r="70" spans="1:15" ht="36" customHeight="1">
      <c r="A70" s="21" t="s">
        <v>163</v>
      </c>
      <c r="B70" s="7" t="s">
        <v>40</v>
      </c>
      <c r="C70" s="11" t="s">
        <v>150</v>
      </c>
      <c r="D70" s="13" t="s">
        <v>151</v>
      </c>
      <c r="E70" s="10" t="s">
        <v>33</v>
      </c>
      <c r="F70" s="70">
        <v>45</v>
      </c>
      <c r="G70" s="69"/>
      <c r="H70" s="68">
        <f>ROUND(G70*F70,2)</f>
        <v>0</v>
      </c>
      <c r="I70" s="55"/>
      <c r="J70" s="150"/>
      <c r="K70" s="151"/>
      <c r="L70" s="152"/>
      <c r="M70" s="152"/>
      <c r="N70" s="152"/>
      <c r="O70" s="159"/>
    </row>
    <row r="71" spans="1:15" ht="36" customHeight="1">
      <c r="A71" s="21" t="s">
        <v>170</v>
      </c>
      <c r="B71" s="8" t="s">
        <v>204</v>
      </c>
      <c r="C71" s="11" t="s">
        <v>171</v>
      </c>
      <c r="D71" s="13" t="s">
        <v>172</v>
      </c>
      <c r="E71" s="9"/>
      <c r="F71" s="70"/>
      <c r="G71" s="107"/>
      <c r="H71" s="34"/>
      <c r="I71" s="55"/>
      <c r="J71" s="150"/>
      <c r="K71" s="151"/>
      <c r="L71" s="152"/>
      <c r="M71" s="152"/>
      <c r="N71" s="152"/>
      <c r="O71" s="131"/>
    </row>
    <row r="72" spans="1:15" ht="36" customHeight="1">
      <c r="A72" s="21" t="s">
        <v>173</v>
      </c>
      <c r="B72" s="7" t="s">
        <v>34</v>
      </c>
      <c r="C72" s="11" t="s">
        <v>286</v>
      </c>
      <c r="D72" s="13" t="s">
        <v>1</v>
      </c>
      <c r="E72" s="9" t="s">
        <v>47</v>
      </c>
      <c r="F72" s="70">
        <v>5</v>
      </c>
      <c r="G72" s="69"/>
      <c r="H72" s="68">
        <f>ROUND(G72*F72,2)</f>
        <v>0</v>
      </c>
      <c r="I72" s="55"/>
      <c r="J72" s="150"/>
      <c r="K72" s="151"/>
      <c r="L72" s="152"/>
      <c r="M72" s="152"/>
      <c r="N72" s="152"/>
      <c r="O72" s="131"/>
    </row>
    <row r="73" spans="1:15" ht="36" customHeight="1">
      <c r="A73" s="21" t="s">
        <v>98</v>
      </c>
      <c r="B73" s="8" t="s">
        <v>137</v>
      </c>
      <c r="C73" s="11" t="s">
        <v>49</v>
      </c>
      <c r="D73" s="13" t="s">
        <v>172</v>
      </c>
      <c r="E73" s="9"/>
      <c r="F73" s="70"/>
      <c r="G73" s="107"/>
      <c r="H73" s="34"/>
      <c r="I73" s="55"/>
      <c r="J73" s="150"/>
      <c r="K73" s="151"/>
      <c r="L73" s="152"/>
      <c r="M73" s="152"/>
      <c r="N73" s="152"/>
      <c r="O73" s="131"/>
    </row>
    <row r="74" spans="1:15" ht="36" customHeight="1">
      <c r="A74" s="21" t="s">
        <v>181</v>
      </c>
      <c r="B74" s="7" t="s">
        <v>34</v>
      </c>
      <c r="C74" s="11" t="s">
        <v>182</v>
      </c>
      <c r="D74" s="13" t="s">
        <v>183</v>
      </c>
      <c r="E74" s="9"/>
      <c r="F74" s="70"/>
      <c r="G74" s="107"/>
      <c r="H74" s="34"/>
      <c r="I74" s="55"/>
      <c r="J74" s="150"/>
      <c r="K74" s="151"/>
      <c r="L74" s="152"/>
      <c r="M74" s="152"/>
      <c r="N74" s="152"/>
      <c r="O74" s="159"/>
    </row>
    <row r="75" spans="1:15" ht="36" customHeight="1">
      <c r="A75" s="21" t="s">
        <v>184</v>
      </c>
      <c r="B75" s="16" t="s">
        <v>95</v>
      </c>
      <c r="C75" s="11" t="s">
        <v>185</v>
      </c>
      <c r="D75" s="13"/>
      <c r="E75" s="9" t="s">
        <v>47</v>
      </c>
      <c r="F75" s="70">
        <v>6</v>
      </c>
      <c r="G75" s="69"/>
      <c r="H75" s="68">
        <f>ROUND(G75*F75,2)</f>
        <v>0</v>
      </c>
      <c r="I75" s="55"/>
      <c r="J75" s="150"/>
      <c r="K75" s="151"/>
      <c r="L75" s="152"/>
      <c r="M75" s="152"/>
      <c r="N75" s="152"/>
      <c r="O75" s="131"/>
    </row>
    <row r="76" spans="1:15" ht="36" customHeight="1">
      <c r="A76" s="21" t="s">
        <v>186</v>
      </c>
      <c r="B76" s="16" t="s">
        <v>96</v>
      </c>
      <c r="C76" s="11" t="s">
        <v>187</v>
      </c>
      <c r="D76" s="13"/>
      <c r="E76" s="9" t="s">
        <v>47</v>
      </c>
      <c r="F76" s="70">
        <v>5</v>
      </c>
      <c r="G76" s="69"/>
      <c r="H76" s="68">
        <f>ROUND(G76*F76,2)</f>
        <v>0</v>
      </c>
      <c r="I76" s="55"/>
      <c r="J76" s="150"/>
      <c r="K76" s="151"/>
      <c r="L76" s="152"/>
      <c r="M76" s="152"/>
      <c r="N76" s="152"/>
      <c r="O76" s="131"/>
    </row>
    <row r="77" spans="1:15" ht="36" customHeight="1">
      <c r="A77" s="161" t="s">
        <v>130</v>
      </c>
      <c r="B77" s="7" t="s">
        <v>40</v>
      </c>
      <c r="C77" s="72" t="s">
        <v>102</v>
      </c>
      <c r="D77" s="73" t="s">
        <v>103</v>
      </c>
      <c r="E77" s="9" t="s">
        <v>47</v>
      </c>
      <c r="F77" s="70">
        <v>26</v>
      </c>
      <c r="G77" s="69"/>
      <c r="H77" s="68">
        <f>ROUND(G77*F77,2)</f>
        <v>0</v>
      </c>
      <c r="I77" s="55"/>
      <c r="J77" s="150"/>
      <c r="K77" s="151"/>
      <c r="L77" s="152"/>
      <c r="M77" s="152"/>
      <c r="N77" s="152"/>
      <c r="O77" s="131"/>
    </row>
    <row r="78" spans="1:15" ht="36" customHeight="1">
      <c r="A78" s="21" t="s">
        <v>190</v>
      </c>
      <c r="B78" s="8" t="s">
        <v>260</v>
      </c>
      <c r="C78" s="11" t="s">
        <v>191</v>
      </c>
      <c r="D78" s="13" t="s">
        <v>192</v>
      </c>
      <c r="E78" s="10" t="s">
        <v>33</v>
      </c>
      <c r="F78" s="70">
        <v>5</v>
      </c>
      <c r="G78" s="69"/>
      <c r="H78" s="68">
        <f>ROUND(G78*F78,2)</f>
        <v>0</v>
      </c>
      <c r="I78" s="55"/>
      <c r="J78" s="150"/>
      <c r="K78" s="151"/>
      <c r="L78" s="152"/>
      <c r="M78" s="152"/>
      <c r="N78" s="152"/>
      <c r="O78" s="131"/>
    </row>
    <row r="79" spans="1:15" ht="36" customHeight="1">
      <c r="A79" s="21" t="s">
        <v>131</v>
      </c>
      <c r="B79" s="8" t="s">
        <v>261</v>
      </c>
      <c r="C79" s="11" t="s">
        <v>132</v>
      </c>
      <c r="D79" s="13" t="s">
        <v>278</v>
      </c>
      <c r="E79" s="10" t="s">
        <v>33</v>
      </c>
      <c r="F79" s="70">
        <v>4</v>
      </c>
      <c r="G79" s="69"/>
      <c r="H79" s="68">
        <f>ROUND(G79*F79,2)</f>
        <v>0</v>
      </c>
      <c r="I79" s="55"/>
      <c r="J79" s="150"/>
      <c r="K79" s="151"/>
      <c r="L79" s="152"/>
      <c r="M79" s="152"/>
      <c r="N79" s="152"/>
      <c r="O79" s="159"/>
    </row>
    <row r="80" spans="1:15" ht="36" customHeight="1">
      <c r="A80" s="48"/>
      <c r="B80" s="66"/>
      <c r="C80" s="65" t="s">
        <v>19</v>
      </c>
      <c r="D80" s="4"/>
      <c r="E80" s="64"/>
      <c r="F80" s="70"/>
      <c r="G80" s="107"/>
      <c r="H80" s="34"/>
      <c r="I80" s="55"/>
      <c r="J80" s="150"/>
      <c r="K80" s="151"/>
      <c r="L80" s="152"/>
      <c r="M80" s="152"/>
      <c r="N80" s="152"/>
      <c r="O80" s="131"/>
    </row>
    <row r="81" spans="1:15" ht="36" customHeight="1">
      <c r="A81" s="137" t="s">
        <v>304</v>
      </c>
      <c r="B81" s="63" t="s">
        <v>141</v>
      </c>
      <c r="C81" s="62" t="s">
        <v>305</v>
      </c>
      <c r="D81" s="61" t="s">
        <v>308</v>
      </c>
      <c r="E81" s="60"/>
      <c r="F81" s="59"/>
      <c r="G81" s="35"/>
      <c r="H81" s="58"/>
      <c r="I81" s="55"/>
      <c r="J81" s="150"/>
      <c r="K81" s="151"/>
      <c r="L81" s="152"/>
      <c r="M81" s="152"/>
      <c r="N81" s="152"/>
      <c r="O81" s="131"/>
    </row>
    <row r="82" spans="1:15" ht="36" customHeight="1">
      <c r="A82" s="137" t="s">
        <v>58</v>
      </c>
      <c r="B82" s="7" t="s">
        <v>34</v>
      </c>
      <c r="C82" s="11" t="s">
        <v>303</v>
      </c>
      <c r="D82" s="13"/>
      <c r="E82" s="12" t="s">
        <v>39</v>
      </c>
      <c r="F82" s="70">
        <v>1</v>
      </c>
      <c r="G82" s="69"/>
      <c r="H82" s="68">
        <f>ROUND(G82*F82,2)</f>
        <v>0</v>
      </c>
      <c r="I82" s="55"/>
      <c r="J82" s="150"/>
      <c r="K82" s="151"/>
      <c r="L82" s="152"/>
      <c r="M82" s="152"/>
      <c r="N82" s="152"/>
      <c r="O82" s="159"/>
    </row>
    <row r="83" spans="1:15" ht="36" customHeight="1" thickBot="1">
      <c r="A83" s="81"/>
      <c r="B83" s="75"/>
      <c r="C83" s="76" t="s">
        <v>20</v>
      </c>
      <c r="D83" s="77"/>
      <c r="E83" s="78"/>
      <c r="F83" s="70"/>
      <c r="G83" s="107"/>
      <c r="H83" s="113"/>
      <c r="I83" s="55"/>
      <c r="J83" s="150"/>
      <c r="K83" s="151"/>
      <c r="L83" s="152"/>
      <c r="M83" s="152"/>
      <c r="N83" s="152"/>
      <c r="O83" s="131"/>
    </row>
    <row r="84" spans="1:15" ht="36" customHeight="1" thickTop="1">
      <c r="A84" s="137" t="s">
        <v>289</v>
      </c>
      <c r="B84" s="8" t="s">
        <v>262</v>
      </c>
      <c r="C84" s="11" t="s">
        <v>309</v>
      </c>
      <c r="D84" s="13" t="s">
        <v>306</v>
      </c>
      <c r="E84" s="12" t="s">
        <v>39</v>
      </c>
      <c r="F84" s="70">
        <v>1</v>
      </c>
      <c r="G84" s="69"/>
      <c r="H84" s="68">
        <f>ROUND(G84*F84,2)</f>
        <v>0</v>
      </c>
      <c r="I84" s="55"/>
      <c r="J84" s="150"/>
      <c r="K84" s="151"/>
      <c r="L84" s="152"/>
      <c r="M84" s="152"/>
      <c r="N84" s="152"/>
      <c r="O84" s="159"/>
    </row>
    <row r="85" spans="1:15" ht="36" customHeight="1">
      <c r="A85" s="137" t="s">
        <v>290</v>
      </c>
      <c r="B85" s="8" t="s">
        <v>263</v>
      </c>
      <c r="C85" s="11" t="s">
        <v>310</v>
      </c>
      <c r="D85" s="13" t="s">
        <v>307</v>
      </c>
      <c r="E85" s="12" t="s">
        <v>39</v>
      </c>
      <c r="F85" s="70">
        <v>1</v>
      </c>
      <c r="G85" s="69"/>
      <c r="H85" s="68">
        <f>ROUND(G85*F85,2)</f>
        <v>0</v>
      </c>
      <c r="I85" s="55"/>
      <c r="J85" s="150"/>
      <c r="K85" s="151"/>
      <c r="L85" s="152"/>
      <c r="M85" s="152"/>
      <c r="N85" s="152"/>
      <c r="O85" s="159"/>
    </row>
    <row r="86" spans="1:15" ht="36" customHeight="1">
      <c r="A86" s="162"/>
      <c r="B86" s="114"/>
      <c r="C86" s="76" t="s">
        <v>21</v>
      </c>
      <c r="D86" s="77"/>
      <c r="E86" s="112"/>
      <c r="F86" s="70"/>
      <c r="G86" s="107"/>
      <c r="H86" s="113"/>
      <c r="I86" s="55"/>
      <c r="J86" s="150"/>
      <c r="K86" s="151"/>
      <c r="L86" s="152"/>
      <c r="M86" s="152"/>
      <c r="N86" s="152"/>
      <c r="O86" s="131"/>
    </row>
    <row r="87" spans="1:15" ht="36" customHeight="1">
      <c r="A87" s="157" t="s">
        <v>52</v>
      </c>
      <c r="B87" s="8" t="s">
        <v>264</v>
      </c>
      <c r="C87" s="11" t="s">
        <v>53</v>
      </c>
      <c r="D87" s="13" t="s">
        <v>117</v>
      </c>
      <c r="E87" s="12"/>
      <c r="F87" s="70"/>
      <c r="G87" s="107"/>
      <c r="H87" s="113"/>
      <c r="I87" s="55"/>
      <c r="J87" s="47"/>
      <c r="K87" s="46"/>
      <c r="L87" s="45"/>
      <c r="M87" s="45"/>
      <c r="N87" s="45"/>
      <c r="O87" s="131"/>
    </row>
    <row r="88" spans="1:15" ht="36" customHeight="1">
      <c r="A88" s="157" t="s">
        <v>118</v>
      </c>
      <c r="B88" s="7" t="s">
        <v>34</v>
      </c>
      <c r="C88" s="11" t="s">
        <v>119</v>
      </c>
      <c r="D88" s="13"/>
      <c r="E88" s="12" t="s">
        <v>33</v>
      </c>
      <c r="F88" s="70">
        <v>78</v>
      </c>
      <c r="G88" s="69"/>
      <c r="H88" s="68">
        <f>ROUND(G88*F88,2)</f>
        <v>0</v>
      </c>
      <c r="I88" s="55"/>
      <c r="J88" s="150"/>
      <c r="K88" s="151"/>
      <c r="L88" s="152"/>
      <c r="M88" s="152"/>
      <c r="N88" s="152"/>
      <c r="O88" s="131"/>
    </row>
    <row r="89" spans="1:15" s="154" customFormat="1" ht="30" customHeight="1">
      <c r="A89" s="157" t="s">
        <v>54</v>
      </c>
      <c r="B89" s="7" t="s">
        <v>40</v>
      </c>
      <c r="C89" s="11" t="s">
        <v>120</v>
      </c>
      <c r="D89" s="13"/>
      <c r="E89" s="12" t="s">
        <v>33</v>
      </c>
      <c r="F89" s="70">
        <v>156</v>
      </c>
      <c r="G89" s="69"/>
      <c r="H89" s="68">
        <f>ROUND(G89*F89,2)</f>
        <v>0</v>
      </c>
      <c r="I89" s="55"/>
      <c r="J89" s="150"/>
      <c r="K89" s="151"/>
      <c r="L89" s="152"/>
      <c r="M89" s="152"/>
      <c r="N89" s="152"/>
      <c r="O89" s="131"/>
    </row>
    <row r="90" spans="1:15" ht="36" customHeight="1" thickBot="1">
      <c r="A90" s="81"/>
      <c r="B90" s="79" t="s">
        <v>12</v>
      </c>
      <c r="C90" s="179" t="str">
        <f>C56</f>
        <v>SIDEWALK RENEWAL - BRUCE AVE FROM LINWOOD ST TO WINCHESTER ST (S. SIDE)</v>
      </c>
      <c r="D90" s="180"/>
      <c r="E90" s="180"/>
      <c r="F90" s="181"/>
      <c r="G90" s="80" t="s">
        <v>16</v>
      </c>
      <c r="H90" s="81">
        <f>SUM(H56:H89)</f>
        <v>0</v>
      </c>
      <c r="I90" s="55"/>
      <c r="J90" s="47"/>
      <c r="K90" s="46"/>
      <c r="L90" s="45"/>
      <c r="M90" s="45"/>
      <c r="N90" s="45"/>
      <c r="O90" s="131"/>
    </row>
    <row r="91" spans="1:15" ht="36" customHeight="1" thickTop="1">
      <c r="A91" s="153"/>
      <c r="B91" s="106" t="s">
        <v>13</v>
      </c>
      <c r="C91" s="176" t="s">
        <v>293</v>
      </c>
      <c r="D91" s="177"/>
      <c r="E91" s="177"/>
      <c r="F91" s="178"/>
      <c r="G91" s="107"/>
      <c r="H91" s="107" t="s">
        <v>1</v>
      </c>
      <c r="I91" s="55"/>
      <c r="J91" s="150"/>
      <c r="K91" s="151"/>
      <c r="L91" s="152"/>
      <c r="M91" s="152"/>
      <c r="N91" s="152"/>
      <c r="O91" s="131"/>
    </row>
    <row r="92" spans="1:15" ht="36" customHeight="1">
      <c r="A92" s="155"/>
      <c r="B92" s="108"/>
      <c r="C92" s="109" t="s">
        <v>18</v>
      </c>
      <c r="D92" s="77"/>
      <c r="E92" s="110" t="s">
        <v>1</v>
      </c>
      <c r="F92" s="70" t="s">
        <v>1</v>
      </c>
      <c r="G92" s="107"/>
      <c r="H92" s="111"/>
      <c r="I92" s="55"/>
      <c r="J92" s="150"/>
      <c r="K92" s="151"/>
      <c r="L92" s="152"/>
      <c r="M92" s="152"/>
      <c r="N92" s="152"/>
      <c r="O92" s="131"/>
    </row>
    <row r="93" spans="1:15" ht="36" customHeight="1">
      <c r="A93" s="52" t="s">
        <v>35</v>
      </c>
      <c r="B93" s="8" t="s">
        <v>265</v>
      </c>
      <c r="C93" s="11" t="s">
        <v>36</v>
      </c>
      <c r="D93" s="140" t="s">
        <v>125</v>
      </c>
      <c r="E93" s="12" t="s">
        <v>31</v>
      </c>
      <c r="F93" s="70">
        <v>17</v>
      </c>
      <c r="G93" s="69"/>
      <c r="H93" s="68">
        <f>ROUND(G93*F93,2)</f>
        <v>0</v>
      </c>
      <c r="I93" s="55"/>
      <c r="J93" s="150"/>
      <c r="K93" s="151"/>
      <c r="L93" s="152"/>
      <c r="M93" s="152"/>
      <c r="N93" s="152"/>
      <c r="O93" s="131"/>
    </row>
    <row r="94" spans="1:15" ht="36" customHeight="1">
      <c r="A94" s="53" t="s">
        <v>37</v>
      </c>
      <c r="B94" s="8" t="s">
        <v>266</v>
      </c>
      <c r="C94" s="11" t="s">
        <v>38</v>
      </c>
      <c r="D94" s="140" t="s">
        <v>125</v>
      </c>
      <c r="E94" s="12" t="s">
        <v>33</v>
      </c>
      <c r="F94" s="70">
        <v>760</v>
      </c>
      <c r="G94" s="69"/>
      <c r="H94" s="68">
        <f>ROUND(G94*F94,2)</f>
        <v>0</v>
      </c>
      <c r="I94" s="55"/>
      <c r="J94" s="150"/>
      <c r="K94" s="151"/>
      <c r="L94" s="152"/>
      <c r="M94" s="152"/>
      <c r="N94" s="152"/>
      <c r="O94" s="159"/>
    </row>
    <row r="95" spans="1:15" ht="36" customHeight="1">
      <c r="A95" s="155"/>
      <c r="B95" s="108"/>
      <c r="C95" s="76" t="s">
        <v>126</v>
      </c>
      <c r="D95" s="77"/>
      <c r="E95" s="112"/>
      <c r="F95" s="70"/>
      <c r="G95" s="107"/>
      <c r="H95" s="111"/>
      <c r="I95" s="55"/>
      <c r="J95" s="150"/>
      <c r="K95" s="151"/>
      <c r="L95" s="152"/>
      <c r="M95" s="152"/>
      <c r="N95" s="152"/>
      <c r="O95" s="131"/>
    </row>
    <row r="96" spans="1:15" ht="36" customHeight="1">
      <c r="A96" s="21" t="s">
        <v>45</v>
      </c>
      <c r="B96" s="8" t="s">
        <v>205</v>
      </c>
      <c r="C96" s="11" t="s">
        <v>46</v>
      </c>
      <c r="D96" s="13" t="s">
        <v>127</v>
      </c>
      <c r="E96" s="12"/>
      <c r="F96" s="70"/>
      <c r="G96" s="107"/>
      <c r="H96" s="111"/>
      <c r="I96" s="55"/>
      <c r="J96" s="150"/>
      <c r="K96" s="151"/>
      <c r="L96" s="152"/>
      <c r="M96" s="152"/>
      <c r="N96" s="152"/>
      <c r="O96" s="131"/>
    </row>
    <row r="97" spans="1:15" ht="36" customHeight="1">
      <c r="A97" s="21" t="s">
        <v>128</v>
      </c>
      <c r="B97" s="7" t="s">
        <v>34</v>
      </c>
      <c r="C97" s="11" t="s">
        <v>129</v>
      </c>
      <c r="D97" s="13" t="s">
        <v>1</v>
      </c>
      <c r="E97" s="12" t="s">
        <v>39</v>
      </c>
      <c r="F97" s="70">
        <v>38</v>
      </c>
      <c r="G97" s="69"/>
      <c r="H97" s="68">
        <f>ROUND(G97*F97,2)</f>
        <v>0</v>
      </c>
      <c r="I97" s="55"/>
      <c r="J97" s="150"/>
      <c r="K97" s="151"/>
      <c r="L97" s="152"/>
      <c r="M97" s="152"/>
      <c r="N97" s="152"/>
      <c r="O97" s="131"/>
    </row>
    <row r="98" spans="1:15" ht="36" customHeight="1">
      <c r="A98" s="21" t="s">
        <v>152</v>
      </c>
      <c r="B98" s="8" t="s">
        <v>206</v>
      </c>
      <c r="C98" s="11" t="s">
        <v>153</v>
      </c>
      <c r="D98" s="13" t="s">
        <v>93</v>
      </c>
      <c r="E98" s="9"/>
      <c r="F98" s="70"/>
      <c r="G98" s="107"/>
      <c r="H98" s="111"/>
      <c r="I98" s="55"/>
      <c r="J98" s="150"/>
      <c r="K98" s="151"/>
      <c r="L98" s="152"/>
      <c r="M98" s="152"/>
      <c r="N98" s="152"/>
      <c r="O98" s="131"/>
    </row>
    <row r="99" spans="1:15" ht="36" customHeight="1">
      <c r="A99" s="21" t="s">
        <v>154</v>
      </c>
      <c r="B99" s="7" t="s">
        <v>34</v>
      </c>
      <c r="C99" s="11" t="s">
        <v>94</v>
      </c>
      <c r="D99" s="13" t="s">
        <v>147</v>
      </c>
      <c r="E99" s="9"/>
      <c r="F99" s="70"/>
      <c r="G99" s="107"/>
      <c r="H99" s="111"/>
      <c r="I99" s="55"/>
      <c r="J99" s="150"/>
      <c r="K99" s="151"/>
      <c r="L99" s="152"/>
      <c r="M99" s="152"/>
      <c r="N99" s="152"/>
      <c r="O99" s="159"/>
    </row>
    <row r="100" spans="1:15" ht="36" customHeight="1">
      <c r="A100" s="21" t="s">
        <v>155</v>
      </c>
      <c r="B100" s="16" t="s">
        <v>95</v>
      </c>
      <c r="C100" s="11" t="s">
        <v>156</v>
      </c>
      <c r="D100" s="13"/>
      <c r="E100" s="12" t="s">
        <v>33</v>
      </c>
      <c r="F100" s="70">
        <v>5</v>
      </c>
      <c r="G100" s="69"/>
      <c r="H100" s="68">
        <f aca="true" t="shared" si="2" ref="H100:H105">ROUND(G100*F100,2)</f>
        <v>0</v>
      </c>
      <c r="I100" s="55"/>
      <c r="J100" s="150"/>
      <c r="K100" s="151"/>
      <c r="L100" s="152"/>
      <c r="M100" s="152"/>
      <c r="N100" s="152"/>
      <c r="O100" s="159"/>
    </row>
    <row r="101" spans="1:15" ht="36" customHeight="1">
      <c r="A101" s="21" t="s">
        <v>157</v>
      </c>
      <c r="B101" s="16" t="s">
        <v>96</v>
      </c>
      <c r="C101" s="11" t="s">
        <v>158</v>
      </c>
      <c r="D101" s="13"/>
      <c r="E101" s="12" t="s">
        <v>33</v>
      </c>
      <c r="F101" s="70">
        <v>5</v>
      </c>
      <c r="G101" s="69"/>
      <c r="H101" s="68">
        <f t="shared" si="2"/>
        <v>0</v>
      </c>
      <c r="I101" s="55"/>
      <c r="J101" s="150"/>
      <c r="K101" s="151"/>
      <c r="L101" s="152"/>
      <c r="M101" s="152"/>
      <c r="N101" s="152"/>
      <c r="O101" s="131"/>
    </row>
    <row r="102" spans="1:15" ht="36" customHeight="1">
      <c r="A102" s="21" t="s">
        <v>159</v>
      </c>
      <c r="B102" s="16" t="s">
        <v>97</v>
      </c>
      <c r="C102" s="11" t="s">
        <v>160</v>
      </c>
      <c r="D102" s="13" t="s">
        <v>1</v>
      </c>
      <c r="E102" s="12" t="s">
        <v>33</v>
      </c>
      <c r="F102" s="70">
        <v>550</v>
      </c>
      <c r="G102" s="69"/>
      <c r="H102" s="68">
        <f t="shared" si="2"/>
        <v>0</v>
      </c>
      <c r="I102" s="55"/>
      <c r="J102" s="150"/>
      <c r="K102" s="151"/>
      <c r="L102" s="152"/>
      <c r="M102" s="152"/>
      <c r="N102" s="152"/>
      <c r="O102" s="131"/>
    </row>
    <row r="103" spans="1:15" ht="36" customHeight="1">
      <c r="A103" s="21" t="s">
        <v>164</v>
      </c>
      <c r="B103" s="8" t="s">
        <v>267</v>
      </c>
      <c r="C103" s="11" t="s">
        <v>165</v>
      </c>
      <c r="D103" s="13" t="s">
        <v>93</v>
      </c>
      <c r="E103" s="12" t="s">
        <v>33</v>
      </c>
      <c r="F103" s="70">
        <v>10</v>
      </c>
      <c r="G103" s="69"/>
      <c r="H103" s="68">
        <f t="shared" si="2"/>
        <v>0</v>
      </c>
      <c r="I103" s="55"/>
      <c r="J103" s="150"/>
      <c r="K103" s="151"/>
      <c r="L103" s="152"/>
      <c r="M103" s="152"/>
      <c r="N103" s="152"/>
      <c r="O103" s="159"/>
    </row>
    <row r="104" spans="1:15" ht="36" customHeight="1">
      <c r="A104" s="21" t="s">
        <v>166</v>
      </c>
      <c r="B104" s="8" t="s">
        <v>268</v>
      </c>
      <c r="C104" s="11" t="s">
        <v>167</v>
      </c>
      <c r="D104" s="13" t="s">
        <v>93</v>
      </c>
      <c r="E104" s="12" t="s">
        <v>33</v>
      </c>
      <c r="F104" s="70">
        <v>5</v>
      </c>
      <c r="G104" s="69"/>
      <c r="H104" s="68">
        <f t="shared" si="2"/>
        <v>0</v>
      </c>
      <c r="I104" s="55"/>
      <c r="J104" s="150"/>
      <c r="K104" s="151"/>
      <c r="L104" s="152"/>
      <c r="M104" s="152"/>
      <c r="N104" s="152"/>
      <c r="O104" s="160"/>
    </row>
    <row r="105" spans="1:15" ht="36" customHeight="1">
      <c r="A105" s="21" t="s">
        <v>168</v>
      </c>
      <c r="B105" s="8" t="s">
        <v>207</v>
      </c>
      <c r="C105" s="11" t="s">
        <v>169</v>
      </c>
      <c r="D105" s="13" t="s">
        <v>93</v>
      </c>
      <c r="E105" s="12" t="s">
        <v>33</v>
      </c>
      <c r="F105" s="70">
        <v>5</v>
      </c>
      <c r="G105" s="69"/>
      <c r="H105" s="68">
        <f t="shared" si="2"/>
        <v>0</v>
      </c>
      <c r="I105" s="55"/>
      <c r="J105" s="150"/>
      <c r="K105" s="151"/>
      <c r="L105" s="152"/>
      <c r="M105" s="152"/>
      <c r="N105" s="152"/>
      <c r="O105" s="160"/>
    </row>
    <row r="106" spans="1:15" ht="36" customHeight="1">
      <c r="A106" s="21" t="s">
        <v>98</v>
      </c>
      <c r="B106" s="8" t="s">
        <v>269</v>
      </c>
      <c r="C106" s="11" t="s">
        <v>49</v>
      </c>
      <c r="D106" s="13" t="s">
        <v>172</v>
      </c>
      <c r="E106" s="9"/>
      <c r="F106" s="70"/>
      <c r="G106" s="107"/>
      <c r="H106" s="111"/>
      <c r="I106" s="55"/>
      <c r="J106" s="150"/>
      <c r="K106" s="151"/>
      <c r="L106" s="152"/>
      <c r="M106" s="152"/>
      <c r="N106" s="152"/>
      <c r="O106" s="160"/>
    </row>
    <row r="107" spans="1:15" ht="36" customHeight="1">
      <c r="A107" s="21" t="s">
        <v>181</v>
      </c>
      <c r="B107" s="7" t="s">
        <v>34</v>
      </c>
      <c r="C107" s="11" t="s">
        <v>182</v>
      </c>
      <c r="D107" s="13" t="s">
        <v>183</v>
      </c>
      <c r="E107" s="9"/>
      <c r="F107" s="70"/>
      <c r="G107" s="107"/>
      <c r="H107" s="111"/>
      <c r="I107" s="55"/>
      <c r="J107" s="150"/>
      <c r="K107" s="151"/>
      <c r="L107" s="152"/>
      <c r="M107" s="152"/>
      <c r="N107" s="152"/>
      <c r="O107" s="160"/>
    </row>
    <row r="108" spans="1:15" ht="36" customHeight="1">
      <c r="A108" s="21" t="s">
        <v>184</v>
      </c>
      <c r="B108" s="16" t="s">
        <v>95</v>
      </c>
      <c r="C108" s="11" t="s">
        <v>185</v>
      </c>
      <c r="D108" s="13"/>
      <c r="E108" s="9" t="s">
        <v>47</v>
      </c>
      <c r="F108" s="70">
        <v>10</v>
      </c>
      <c r="G108" s="69"/>
      <c r="H108" s="68">
        <f>ROUND(G108*F108,2)</f>
        <v>0</v>
      </c>
      <c r="I108" s="55"/>
      <c r="J108" s="150"/>
      <c r="K108" s="151"/>
      <c r="L108" s="152"/>
      <c r="M108" s="152"/>
      <c r="N108" s="152"/>
      <c r="O108" s="160"/>
    </row>
    <row r="109" spans="1:15" ht="36" customHeight="1">
      <c r="A109" s="21" t="s">
        <v>100</v>
      </c>
      <c r="B109" s="7" t="s">
        <v>40</v>
      </c>
      <c r="C109" s="11" t="s">
        <v>301</v>
      </c>
      <c r="D109" s="13" t="s">
        <v>101</v>
      </c>
      <c r="E109" s="9" t="s">
        <v>47</v>
      </c>
      <c r="F109" s="70">
        <v>7</v>
      </c>
      <c r="G109" s="69"/>
      <c r="H109" s="68">
        <f>ROUND(G109*F109,2)</f>
        <v>0</v>
      </c>
      <c r="I109" s="55"/>
      <c r="J109" s="150"/>
      <c r="K109" s="151"/>
      <c r="L109" s="152"/>
      <c r="M109" s="152"/>
      <c r="N109" s="152"/>
      <c r="O109" s="160"/>
    </row>
    <row r="110" spans="1:15" ht="36" customHeight="1">
      <c r="A110" s="161" t="s">
        <v>130</v>
      </c>
      <c r="B110" s="7" t="s">
        <v>48</v>
      </c>
      <c r="C110" s="72" t="s">
        <v>102</v>
      </c>
      <c r="D110" s="73" t="s">
        <v>103</v>
      </c>
      <c r="E110" s="9" t="s">
        <v>47</v>
      </c>
      <c r="F110" s="70">
        <v>23</v>
      </c>
      <c r="G110" s="69"/>
      <c r="H110" s="68">
        <f>ROUND(G110*F110,2)</f>
        <v>0</v>
      </c>
      <c r="I110" s="55"/>
      <c r="J110" s="150"/>
      <c r="K110" s="151"/>
      <c r="L110" s="152"/>
      <c r="M110" s="152"/>
      <c r="N110" s="152"/>
      <c r="O110" s="160"/>
    </row>
    <row r="111" spans="1:15" ht="36" customHeight="1">
      <c r="A111" s="21" t="s">
        <v>190</v>
      </c>
      <c r="B111" s="8" t="s">
        <v>270</v>
      </c>
      <c r="C111" s="11" t="s">
        <v>191</v>
      </c>
      <c r="D111" s="13" t="s">
        <v>192</v>
      </c>
      <c r="E111" s="12" t="s">
        <v>33</v>
      </c>
      <c r="F111" s="70">
        <v>5</v>
      </c>
      <c r="G111" s="69"/>
      <c r="H111" s="68">
        <f>ROUND(G111*F111,2)</f>
        <v>0</v>
      </c>
      <c r="I111" s="55"/>
      <c r="J111" s="150"/>
      <c r="K111" s="151"/>
      <c r="L111" s="152"/>
      <c r="M111" s="152"/>
      <c r="N111" s="152"/>
      <c r="O111" s="160"/>
    </row>
    <row r="112" spans="1:15" ht="36" customHeight="1">
      <c r="A112" s="21" t="s">
        <v>131</v>
      </c>
      <c r="B112" s="8" t="s">
        <v>208</v>
      </c>
      <c r="C112" s="11" t="s">
        <v>132</v>
      </c>
      <c r="D112" s="13" t="s">
        <v>278</v>
      </c>
      <c r="E112" s="12" t="s">
        <v>33</v>
      </c>
      <c r="F112" s="70">
        <v>1</v>
      </c>
      <c r="G112" s="69"/>
      <c r="H112" s="68">
        <f>ROUND(G112*F112,2)</f>
        <v>0</v>
      </c>
      <c r="I112" s="55"/>
      <c r="J112" s="150"/>
      <c r="K112" s="151"/>
      <c r="L112" s="152"/>
      <c r="M112" s="152"/>
      <c r="N112" s="152"/>
      <c r="O112" s="160"/>
    </row>
    <row r="113" spans="1:15" ht="36" customHeight="1">
      <c r="A113" s="155"/>
      <c r="B113" s="122"/>
      <c r="C113" s="76" t="s">
        <v>20</v>
      </c>
      <c r="D113" s="77"/>
      <c r="E113" s="78"/>
      <c r="F113" s="70"/>
      <c r="G113" s="107"/>
      <c r="H113" s="111"/>
      <c r="I113" s="55"/>
      <c r="J113" s="150"/>
      <c r="K113" s="151"/>
      <c r="L113" s="152"/>
      <c r="M113" s="152"/>
      <c r="N113" s="152"/>
      <c r="O113" s="160"/>
    </row>
    <row r="114" spans="1:15" ht="36" customHeight="1">
      <c r="A114" s="53" t="s">
        <v>55</v>
      </c>
      <c r="B114" s="8" t="s">
        <v>209</v>
      </c>
      <c r="C114" s="11" t="s">
        <v>59</v>
      </c>
      <c r="D114" s="13" t="s">
        <v>306</v>
      </c>
      <c r="E114" s="12" t="s">
        <v>39</v>
      </c>
      <c r="F114" s="70">
        <v>2</v>
      </c>
      <c r="G114" s="69"/>
      <c r="H114" s="68">
        <f>ROUND(G114*F114,2)</f>
        <v>0</v>
      </c>
      <c r="I114" s="55"/>
      <c r="J114" s="150"/>
      <c r="K114" s="151"/>
      <c r="L114" s="152"/>
      <c r="M114" s="152"/>
      <c r="N114" s="152"/>
      <c r="O114" s="160"/>
    </row>
    <row r="115" spans="1:15" ht="36" customHeight="1">
      <c r="A115" s="53" t="s">
        <v>56</v>
      </c>
      <c r="B115" s="8" t="s">
        <v>210</v>
      </c>
      <c r="C115" s="11" t="s">
        <v>60</v>
      </c>
      <c r="D115" s="13" t="s">
        <v>306</v>
      </c>
      <c r="E115" s="12" t="s">
        <v>39</v>
      </c>
      <c r="F115" s="70">
        <v>1</v>
      </c>
      <c r="G115" s="69"/>
      <c r="H115" s="68">
        <f>ROUND(G115*F115,2)</f>
        <v>0</v>
      </c>
      <c r="I115" s="55"/>
      <c r="J115" s="150"/>
      <c r="K115" s="151"/>
      <c r="L115" s="152"/>
      <c r="M115" s="152"/>
      <c r="N115" s="152"/>
      <c r="O115" s="160"/>
    </row>
    <row r="116" spans="1:15" ht="36" customHeight="1">
      <c r="A116" s="53" t="s">
        <v>57</v>
      </c>
      <c r="B116" s="36" t="s">
        <v>211</v>
      </c>
      <c r="C116" s="17" t="s">
        <v>61</v>
      </c>
      <c r="D116" s="13" t="s">
        <v>306</v>
      </c>
      <c r="E116" s="37" t="s">
        <v>39</v>
      </c>
      <c r="F116" s="30">
        <v>10</v>
      </c>
      <c r="G116" s="31"/>
      <c r="H116" s="32">
        <f>ROUND(G116*F116,2)</f>
        <v>0</v>
      </c>
      <c r="I116" s="55"/>
      <c r="J116" s="150"/>
      <c r="K116" s="151"/>
      <c r="L116" s="152"/>
      <c r="M116" s="152"/>
      <c r="N116" s="152"/>
      <c r="O116" s="160"/>
    </row>
    <row r="117" spans="1:15" ht="36" customHeight="1">
      <c r="A117" s="50" t="s">
        <v>198</v>
      </c>
      <c r="B117" s="8" t="s">
        <v>271</v>
      </c>
      <c r="C117" s="11" t="s">
        <v>200</v>
      </c>
      <c r="D117" s="13" t="s">
        <v>306</v>
      </c>
      <c r="E117" s="12" t="s">
        <v>39</v>
      </c>
      <c r="F117" s="70">
        <v>5</v>
      </c>
      <c r="G117" s="69"/>
      <c r="H117" s="68">
        <f>ROUND(G117*F117,2)</f>
        <v>0</v>
      </c>
      <c r="I117" s="55"/>
      <c r="J117" s="47"/>
      <c r="K117" s="46"/>
      <c r="L117" s="45"/>
      <c r="M117" s="45"/>
      <c r="N117" s="45"/>
      <c r="O117" s="160"/>
    </row>
    <row r="118" spans="1:15" ht="36" customHeight="1">
      <c r="A118" s="155"/>
      <c r="B118" s="114"/>
      <c r="C118" s="76" t="s">
        <v>21</v>
      </c>
      <c r="D118" s="77"/>
      <c r="E118" s="112"/>
      <c r="F118" s="70"/>
      <c r="G118" s="107"/>
      <c r="H118" s="113"/>
      <c r="I118" s="55"/>
      <c r="J118" s="150"/>
      <c r="K118" s="151"/>
      <c r="L118" s="152"/>
      <c r="M118" s="152"/>
      <c r="N118" s="152"/>
      <c r="O118" s="160"/>
    </row>
    <row r="119" spans="1:15" ht="36" customHeight="1">
      <c r="A119" s="157" t="s">
        <v>52</v>
      </c>
      <c r="B119" s="74" t="s">
        <v>272</v>
      </c>
      <c r="C119" s="139" t="s">
        <v>53</v>
      </c>
      <c r="D119" s="140" t="s">
        <v>117</v>
      </c>
      <c r="E119" s="141"/>
      <c r="F119" s="70"/>
      <c r="G119" s="107"/>
      <c r="H119" s="113"/>
      <c r="I119" s="55"/>
      <c r="J119" s="150"/>
      <c r="K119" s="151"/>
      <c r="L119" s="152"/>
      <c r="M119" s="152"/>
      <c r="N119" s="152"/>
      <c r="O119" s="160"/>
    </row>
    <row r="120" spans="1:15" ht="30" customHeight="1">
      <c r="A120" s="157" t="s">
        <v>118</v>
      </c>
      <c r="B120" s="138" t="s">
        <v>34</v>
      </c>
      <c r="C120" s="139" t="s">
        <v>119</v>
      </c>
      <c r="D120" s="140"/>
      <c r="E120" s="141" t="s">
        <v>33</v>
      </c>
      <c r="F120" s="70">
        <v>255</v>
      </c>
      <c r="G120" s="69"/>
      <c r="H120" s="68">
        <f>ROUND(G120*F120,2)</f>
        <v>0</v>
      </c>
      <c r="I120" s="55"/>
      <c r="J120" s="150"/>
      <c r="K120" s="151"/>
      <c r="L120" s="152"/>
      <c r="M120" s="152"/>
      <c r="N120" s="152"/>
      <c r="O120" s="160"/>
    </row>
    <row r="121" spans="1:15" s="154" customFormat="1" ht="30" customHeight="1">
      <c r="A121" s="157" t="s">
        <v>54</v>
      </c>
      <c r="B121" s="138" t="s">
        <v>40</v>
      </c>
      <c r="C121" s="139" t="s">
        <v>120</v>
      </c>
      <c r="D121" s="140"/>
      <c r="E121" s="141" t="s">
        <v>33</v>
      </c>
      <c r="F121" s="70">
        <v>505</v>
      </c>
      <c r="G121" s="69"/>
      <c r="H121" s="68">
        <f>ROUND(G121*F121,2)</f>
        <v>0</v>
      </c>
      <c r="I121" s="55"/>
      <c r="J121" s="150"/>
      <c r="K121" s="151"/>
      <c r="L121" s="152"/>
      <c r="M121" s="152"/>
      <c r="N121" s="152"/>
      <c r="O121" s="163"/>
    </row>
    <row r="122" spans="1:15" ht="36" customHeight="1" thickBot="1">
      <c r="A122" s="81"/>
      <c r="B122" s="79" t="s">
        <v>13</v>
      </c>
      <c r="C122" s="182" t="str">
        <f>C91</f>
        <v>SIDEWALK RENEWAL - EUGENIE ST FROM DES MEURONS ST TO YOUVILLE ST (BOTH SIDES)</v>
      </c>
      <c r="D122" s="183"/>
      <c r="E122" s="183"/>
      <c r="F122" s="184"/>
      <c r="G122" s="80" t="s">
        <v>16</v>
      </c>
      <c r="H122" s="81">
        <f>SUM(H91:H121)</f>
        <v>0</v>
      </c>
      <c r="I122" s="55"/>
      <c r="J122" s="150"/>
      <c r="K122" s="151"/>
      <c r="L122" s="152"/>
      <c r="M122" s="152"/>
      <c r="N122" s="152"/>
      <c r="O122" s="160"/>
    </row>
    <row r="123" spans="1:15" ht="36" customHeight="1" thickTop="1">
      <c r="A123" s="153"/>
      <c r="B123" s="106" t="s">
        <v>14</v>
      </c>
      <c r="C123" s="176" t="s">
        <v>294</v>
      </c>
      <c r="D123" s="177"/>
      <c r="E123" s="177"/>
      <c r="F123" s="178"/>
      <c r="G123" s="107"/>
      <c r="H123" s="107" t="s">
        <v>1</v>
      </c>
      <c r="I123" s="55"/>
      <c r="J123" s="150"/>
      <c r="K123" s="151"/>
      <c r="L123" s="152"/>
      <c r="M123" s="152"/>
      <c r="N123" s="152"/>
      <c r="O123" s="160"/>
    </row>
    <row r="124" spans="1:15" ht="36" customHeight="1">
      <c r="A124" s="155"/>
      <c r="B124" s="108"/>
      <c r="C124" s="109" t="s">
        <v>18</v>
      </c>
      <c r="D124" s="77"/>
      <c r="E124" s="110" t="s">
        <v>1</v>
      </c>
      <c r="F124" s="70" t="s">
        <v>1</v>
      </c>
      <c r="G124" s="107"/>
      <c r="H124" s="111"/>
      <c r="I124" s="55"/>
      <c r="J124" s="150"/>
      <c r="K124" s="151"/>
      <c r="L124" s="152"/>
      <c r="M124" s="152"/>
      <c r="N124" s="152"/>
      <c r="O124" s="160"/>
    </row>
    <row r="125" spans="1:15" ht="36" customHeight="1">
      <c r="A125" s="53" t="s">
        <v>80</v>
      </c>
      <c r="B125" s="8" t="s">
        <v>212</v>
      </c>
      <c r="C125" s="11" t="s">
        <v>81</v>
      </c>
      <c r="D125" s="140" t="s">
        <v>125</v>
      </c>
      <c r="E125" s="10" t="s">
        <v>31</v>
      </c>
      <c r="F125" s="70">
        <v>92</v>
      </c>
      <c r="G125" s="69"/>
      <c r="H125" s="68">
        <f>ROUND(G125*F125,2)</f>
        <v>0</v>
      </c>
      <c r="I125" s="55"/>
      <c r="J125" s="150"/>
      <c r="K125" s="151"/>
      <c r="L125" s="152"/>
      <c r="M125" s="152"/>
      <c r="N125" s="152"/>
      <c r="O125" s="160"/>
    </row>
    <row r="126" spans="1:15" ht="36" customHeight="1">
      <c r="A126" s="52" t="s">
        <v>82</v>
      </c>
      <c r="B126" s="8" t="s">
        <v>213</v>
      </c>
      <c r="C126" s="11" t="s">
        <v>83</v>
      </c>
      <c r="D126" s="140" t="s">
        <v>125</v>
      </c>
      <c r="E126" s="10" t="s">
        <v>33</v>
      </c>
      <c r="F126" s="70">
        <v>525</v>
      </c>
      <c r="G126" s="69"/>
      <c r="H126" s="68">
        <f>ROUND(G126*F126,2)</f>
        <v>0</v>
      </c>
      <c r="I126" s="55"/>
      <c r="J126" s="150"/>
      <c r="K126" s="151"/>
      <c r="L126" s="152"/>
      <c r="M126" s="152"/>
      <c r="N126" s="152"/>
      <c r="O126" s="160"/>
    </row>
    <row r="127" spans="1:15" ht="36" customHeight="1">
      <c r="A127" s="52" t="s">
        <v>35</v>
      </c>
      <c r="B127" s="8" t="s">
        <v>214</v>
      </c>
      <c r="C127" s="11" t="s">
        <v>36</v>
      </c>
      <c r="D127" s="140" t="s">
        <v>125</v>
      </c>
      <c r="E127" s="12" t="s">
        <v>31</v>
      </c>
      <c r="F127" s="70">
        <v>34</v>
      </c>
      <c r="G127" s="69"/>
      <c r="H127" s="68">
        <f>ROUND(G127*F127,2)</f>
        <v>0</v>
      </c>
      <c r="I127" s="55"/>
      <c r="J127" s="150"/>
      <c r="K127" s="151"/>
      <c r="L127" s="152"/>
      <c r="M127" s="152"/>
      <c r="N127" s="152"/>
      <c r="O127" s="160"/>
    </row>
    <row r="128" spans="1:15" ht="36" customHeight="1">
      <c r="A128" s="53" t="s">
        <v>37</v>
      </c>
      <c r="B128" s="8" t="s">
        <v>215</v>
      </c>
      <c r="C128" s="11" t="s">
        <v>38</v>
      </c>
      <c r="D128" s="140" t="s">
        <v>125</v>
      </c>
      <c r="E128" s="12" t="s">
        <v>33</v>
      </c>
      <c r="F128" s="70">
        <v>1605</v>
      </c>
      <c r="G128" s="69"/>
      <c r="H128" s="68">
        <f>ROUND(G128*F128,2)</f>
        <v>0</v>
      </c>
      <c r="I128" s="55"/>
      <c r="J128" s="150"/>
      <c r="K128" s="151"/>
      <c r="L128" s="152"/>
      <c r="M128" s="152"/>
      <c r="N128" s="152"/>
      <c r="O128" s="160"/>
    </row>
    <row r="129" spans="1:15" ht="36" customHeight="1">
      <c r="A129" s="155"/>
      <c r="B129" s="108"/>
      <c r="C129" s="76" t="s">
        <v>126</v>
      </c>
      <c r="D129" s="77"/>
      <c r="E129" s="112"/>
      <c r="F129" s="70"/>
      <c r="G129" s="107"/>
      <c r="H129" s="111"/>
      <c r="I129" s="55"/>
      <c r="J129" s="150"/>
      <c r="K129" s="151"/>
      <c r="L129" s="152"/>
      <c r="M129" s="152"/>
      <c r="N129" s="152"/>
      <c r="O129" s="160"/>
    </row>
    <row r="130" spans="1:15" ht="36" customHeight="1">
      <c r="A130" s="21" t="s">
        <v>136</v>
      </c>
      <c r="B130" s="6" t="s">
        <v>299</v>
      </c>
      <c r="C130" s="11" t="s">
        <v>138</v>
      </c>
      <c r="D130" s="13" t="s">
        <v>127</v>
      </c>
      <c r="E130" s="12"/>
      <c r="F130" s="70"/>
      <c r="G130" s="107"/>
      <c r="H130" s="111"/>
      <c r="I130" s="55"/>
      <c r="J130" s="150"/>
      <c r="K130" s="151"/>
      <c r="L130" s="152"/>
      <c r="M130" s="152"/>
      <c r="N130" s="152"/>
      <c r="O130" s="160"/>
    </row>
    <row r="131" spans="1:15" ht="36" customHeight="1">
      <c r="A131" s="21" t="s">
        <v>139</v>
      </c>
      <c r="B131" s="7" t="s">
        <v>34</v>
      </c>
      <c r="C131" s="11" t="s">
        <v>140</v>
      </c>
      <c r="D131" s="13" t="s">
        <v>1</v>
      </c>
      <c r="E131" s="10" t="s">
        <v>33</v>
      </c>
      <c r="F131" s="70">
        <v>20</v>
      </c>
      <c r="G131" s="69"/>
      <c r="H131" s="68">
        <f>ROUND(G131*F131,2)</f>
        <v>0</v>
      </c>
      <c r="I131" s="55"/>
      <c r="J131" s="150"/>
      <c r="K131" s="151"/>
      <c r="L131" s="152"/>
      <c r="M131" s="152"/>
      <c r="N131" s="152"/>
      <c r="O131" s="160"/>
    </row>
    <row r="132" spans="1:15" ht="36" customHeight="1">
      <c r="A132" s="21" t="s">
        <v>41</v>
      </c>
      <c r="B132" s="8" t="s">
        <v>273</v>
      </c>
      <c r="C132" s="11" t="s">
        <v>42</v>
      </c>
      <c r="D132" s="13" t="s">
        <v>127</v>
      </c>
      <c r="E132" s="12"/>
      <c r="F132" s="70"/>
      <c r="G132" s="107"/>
      <c r="H132" s="111"/>
      <c r="I132" s="55"/>
      <c r="J132" s="150"/>
      <c r="K132" s="151"/>
      <c r="L132" s="152"/>
      <c r="M132" s="152"/>
      <c r="N132" s="152"/>
      <c r="O132" s="160"/>
    </row>
    <row r="133" spans="1:15" ht="36" customHeight="1">
      <c r="A133" s="21" t="s">
        <v>43</v>
      </c>
      <c r="B133" s="7" t="s">
        <v>34</v>
      </c>
      <c r="C133" s="11" t="s">
        <v>44</v>
      </c>
      <c r="D133" s="13" t="s">
        <v>1</v>
      </c>
      <c r="E133" s="12" t="s">
        <v>39</v>
      </c>
      <c r="F133" s="70">
        <v>10</v>
      </c>
      <c r="G133" s="69"/>
      <c r="H133" s="68">
        <f>ROUND(G133*F133,2)</f>
        <v>0</v>
      </c>
      <c r="I133" s="55"/>
      <c r="J133" s="150"/>
      <c r="K133" s="151"/>
      <c r="L133" s="152"/>
      <c r="M133" s="152"/>
      <c r="N133" s="152"/>
      <c r="O133" s="160"/>
    </row>
    <row r="134" spans="1:15" ht="36" customHeight="1">
      <c r="A134" s="21" t="s">
        <v>45</v>
      </c>
      <c r="B134" s="8" t="s">
        <v>216</v>
      </c>
      <c r="C134" s="11" t="s">
        <v>46</v>
      </c>
      <c r="D134" s="13" t="s">
        <v>127</v>
      </c>
      <c r="E134" s="12"/>
      <c r="F134" s="70"/>
      <c r="G134" s="107"/>
      <c r="H134" s="111"/>
      <c r="I134" s="55"/>
      <c r="J134" s="150"/>
      <c r="K134" s="151"/>
      <c r="L134" s="152"/>
      <c r="M134" s="152"/>
      <c r="N134" s="152"/>
      <c r="O134" s="160"/>
    </row>
    <row r="135" spans="1:15" ht="36" customHeight="1">
      <c r="A135" s="21" t="s">
        <v>128</v>
      </c>
      <c r="B135" s="7" t="s">
        <v>34</v>
      </c>
      <c r="C135" s="11" t="s">
        <v>129</v>
      </c>
      <c r="D135" s="13" t="s">
        <v>1</v>
      </c>
      <c r="E135" s="12" t="s">
        <v>39</v>
      </c>
      <c r="F135" s="70">
        <v>24</v>
      </c>
      <c r="G135" s="69"/>
      <c r="H135" s="68">
        <f>ROUND(G135*F135,2)</f>
        <v>0</v>
      </c>
      <c r="I135" s="55"/>
      <c r="J135" s="150"/>
      <c r="K135" s="151"/>
      <c r="L135" s="152"/>
      <c r="M135" s="152"/>
      <c r="N135" s="152"/>
      <c r="O135" s="160"/>
    </row>
    <row r="136" spans="1:15" ht="36" customHeight="1">
      <c r="A136" s="21" t="s">
        <v>121</v>
      </c>
      <c r="B136" s="8" t="s">
        <v>217</v>
      </c>
      <c r="C136" s="11" t="s">
        <v>122</v>
      </c>
      <c r="D136" s="13" t="s">
        <v>93</v>
      </c>
      <c r="E136" s="12"/>
      <c r="F136" s="70"/>
      <c r="G136" s="107"/>
      <c r="H136" s="111"/>
      <c r="I136" s="55"/>
      <c r="J136" s="150"/>
      <c r="K136" s="151"/>
      <c r="L136" s="152"/>
      <c r="M136" s="152"/>
      <c r="N136" s="152"/>
      <c r="O136" s="160"/>
    </row>
    <row r="137" spans="1:15" ht="36" customHeight="1">
      <c r="A137" s="21" t="s">
        <v>123</v>
      </c>
      <c r="B137" s="7" t="s">
        <v>34</v>
      </c>
      <c r="C137" s="11" t="s">
        <v>94</v>
      </c>
      <c r="D137" s="13" t="s">
        <v>1</v>
      </c>
      <c r="E137" s="12" t="s">
        <v>33</v>
      </c>
      <c r="F137" s="70">
        <v>910</v>
      </c>
      <c r="G137" s="69"/>
      <c r="H137" s="68">
        <f>ROUND(G137*F137,2)</f>
        <v>0</v>
      </c>
      <c r="I137" s="55"/>
      <c r="J137" s="150"/>
      <c r="K137" s="151"/>
      <c r="L137" s="152"/>
      <c r="M137" s="152"/>
      <c r="N137" s="152"/>
      <c r="O137" s="160"/>
    </row>
    <row r="138" spans="1:15" ht="36" customHeight="1">
      <c r="A138" s="21" t="s">
        <v>142</v>
      </c>
      <c r="B138" s="7" t="s">
        <v>40</v>
      </c>
      <c r="C138" s="11" t="s">
        <v>143</v>
      </c>
      <c r="D138" s="13" t="s">
        <v>1</v>
      </c>
      <c r="E138" s="12" t="s">
        <v>33</v>
      </c>
      <c r="F138" s="70">
        <v>15</v>
      </c>
      <c r="G138" s="69"/>
      <c r="H138" s="68">
        <f>ROUND(G138*F138,2)</f>
        <v>0</v>
      </c>
      <c r="I138" s="55"/>
      <c r="J138" s="150"/>
      <c r="K138" s="151"/>
      <c r="L138" s="152"/>
      <c r="M138" s="152"/>
      <c r="N138" s="152"/>
      <c r="O138" s="160"/>
    </row>
    <row r="139" spans="1:15" ht="36" customHeight="1">
      <c r="A139" s="21" t="s">
        <v>144</v>
      </c>
      <c r="B139" s="8" t="s">
        <v>218</v>
      </c>
      <c r="C139" s="11" t="s">
        <v>145</v>
      </c>
      <c r="D139" s="13" t="s">
        <v>93</v>
      </c>
      <c r="E139" s="9"/>
      <c r="F139" s="70"/>
      <c r="G139" s="107"/>
      <c r="H139" s="111"/>
      <c r="I139" s="55"/>
      <c r="J139" s="150"/>
      <c r="K139" s="151"/>
      <c r="L139" s="152"/>
      <c r="M139" s="152"/>
      <c r="N139" s="152"/>
      <c r="O139" s="160"/>
    </row>
    <row r="140" spans="1:15" ht="36" customHeight="1">
      <c r="A140" s="21" t="s">
        <v>146</v>
      </c>
      <c r="B140" s="7" t="s">
        <v>34</v>
      </c>
      <c r="C140" s="11" t="s">
        <v>94</v>
      </c>
      <c r="D140" s="13" t="s">
        <v>147</v>
      </c>
      <c r="E140" s="12" t="s">
        <v>33</v>
      </c>
      <c r="F140" s="70">
        <v>1108</v>
      </c>
      <c r="G140" s="69"/>
      <c r="H140" s="68">
        <f aca="true" t="shared" si="3" ref="H140:H145">ROUND(G140*F140,2)</f>
        <v>0</v>
      </c>
      <c r="I140" s="55"/>
      <c r="J140" s="150"/>
      <c r="K140" s="151"/>
      <c r="L140" s="152"/>
      <c r="M140" s="152"/>
      <c r="N140" s="152"/>
      <c r="O140" s="160"/>
    </row>
    <row r="141" spans="1:15" ht="36" customHeight="1">
      <c r="A141" s="21" t="s">
        <v>148</v>
      </c>
      <c r="B141" s="7" t="s">
        <v>40</v>
      </c>
      <c r="C141" s="11" t="s">
        <v>143</v>
      </c>
      <c r="D141" s="13" t="s">
        <v>1</v>
      </c>
      <c r="E141" s="12" t="s">
        <v>33</v>
      </c>
      <c r="F141" s="70">
        <v>15</v>
      </c>
      <c r="G141" s="69"/>
      <c r="H141" s="68">
        <f t="shared" si="3"/>
        <v>0</v>
      </c>
      <c r="I141" s="55"/>
      <c r="J141" s="150"/>
      <c r="K141" s="151"/>
      <c r="L141" s="152"/>
      <c r="M141" s="152"/>
      <c r="N141" s="152"/>
      <c r="O141" s="160"/>
    </row>
    <row r="142" spans="1:15" ht="36" customHeight="1">
      <c r="A142" s="51" t="s">
        <v>149</v>
      </c>
      <c r="B142" s="7" t="s">
        <v>48</v>
      </c>
      <c r="C142" s="14" t="s">
        <v>150</v>
      </c>
      <c r="D142" s="15" t="s">
        <v>151</v>
      </c>
      <c r="E142" s="12" t="s">
        <v>33</v>
      </c>
      <c r="F142" s="70">
        <v>28</v>
      </c>
      <c r="G142" s="69"/>
      <c r="H142" s="68">
        <f t="shared" si="3"/>
        <v>0</v>
      </c>
      <c r="I142" s="55"/>
      <c r="J142" s="150"/>
      <c r="K142" s="151"/>
      <c r="L142" s="152"/>
      <c r="M142" s="152"/>
      <c r="N142" s="152"/>
      <c r="O142" s="160"/>
    </row>
    <row r="143" spans="1:15" ht="36" customHeight="1">
      <c r="A143" s="22" t="s">
        <v>164</v>
      </c>
      <c r="B143" s="8" t="s">
        <v>219</v>
      </c>
      <c r="C143" s="11" t="s">
        <v>165</v>
      </c>
      <c r="D143" s="13" t="s">
        <v>93</v>
      </c>
      <c r="E143" s="12" t="s">
        <v>33</v>
      </c>
      <c r="F143" s="70">
        <v>20</v>
      </c>
      <c r="G143" s="69"/>
      <c r="H143" s="68">
        <f t="shared" si="3"/>
        <v>0</v>
      </c>
      <c r="I143" s="55"/>
      <c r="J143" s="150"/>
      <c r="K143" s="151"/>
      <c r="L143" s="152"/>
      <c r="M143" s="152"/>
      <c r="N143" s="152"/>
      <c r="O143" s="160"/>
    </row>
    <row r="144" spans="1:15" ht="36" customHeight="1">
      <c r="A144" s="22" t="s">
        <v>166</v>
      </c>
      <c r="B144" s="8" t="s">
        <v>220</v>
      </c>
      <c r="C144" s="11" t="s">
        <v>167</v>
      </c>
      <c r="D144" s="13" t="s">
        <v>93</v>
      </c>
      <c r="E144" s="12" t="s">
        <v>33</v>
      </c>
      <c r="F144" s="70">
        <v>10</v>
      </c>
      <c r="G144" s="69"/>
      <c r="H144" s="68">
        <f t="shared" si="3"/>
        <v>0</v>
      </c>
      <c r="I144" s="55"/>
      <c r="J144" s="150"/>
      <c r="K144" s="151"/>
      <c r="L144" s="152"/>
      <c r="M144" s="152"/>
      <c r="N144" s="152"/>
      <c r="O144" s="160"/>
    </row>
    <row r="145" spans="1:15" ht="36" customHeight="1">
      <c r="A145" s="22" t="s">
        <v>168</v>
      </c>
      <c r="B145" s="8" t="s">
        <v>221</v>
      </c>
      <c r="C145" s="11" t="s">
        <v>169</v>
      </c>
      <c r="D145" s="13" t="s">
        <v>93</v>
      </c>
      <c r="E145" s="12" t="s">
        <v>33</v>
      </c>
      <c r="F145" s="70">
        <v>10</v>
      </c>
      <c r="G145" s="69"/>
      <c r="H145" s="68">
        <f t="shared" si="3"/>
        <v>0</v>
      </c>
      <c r="I145" s="55"/>
      <c r="J145" s="150"/>
      <c r="K145" s="151"/>
      <c r="L145" s="152"/>
      <c r="M145" s="152"/>
      <c r="N145" s="152"/>
      <c r="O145" s="160"/>
    </row>
    <row r="146" spans="1:15" ht="36" customHeight="1">
      <c r="A146" s="22" t="s">
        <v>176</v>
      </c>
      <c r="B146" s="8" t="s">
        <v>222</v>
      </c>
      <c r="C146" s="11" t="s">
        <v>177</v>
      </c>
      <c r="D146" s="13" t="s">
        <v>172</v>
      </c>
      <c r="E146" s="9"/>
      <c r="F146" s="70"/>
      <c r="G146" s="107"/>
      <c r="H146" s="111"/>
      <c r="I146" s="55"/>
      <c r="J146" s="150"/>
      <c r="K146" s="151"/>
      <c r="L146" s="152"/>
      <c r="M146" s="152"/>
      <c r="N146" s="152"/>
      <c r="O146" s="160"/>
    </row>
    <row r="147" spans="1:15" ht="36" customHeight="1">
      <c r="A147" s="22" t="s">
        <v>178</v>
      </c>
      <c r="B147" s="7" t="s">
        <v>34</v>
      </c>
      <c r="C147" s="11" t="s">
        <v>182</v>
      </c>
      <c r="D147" s="13" t="s">
        <v>110</v>
      </c>
      <c r="E147" s="9" t="s">
        <v>47</v>
      </c>
      <c r="F147" s="70">
        <v>7</v>
      </c>
      <c r="G147" s="69"/>
      <c r="H147" s="68">
        <f>ROUND(G147*F147,2)</f>
        <v>0</v>
      </c>
      <c r="I147" s="55"/>
      <c r="J147" s="150"/>
      <c r="K147" s="151"/>
      <c r="L147" s="152"/>
      <c r="M147" s="152"/>
      <c r="N147" s="152"/>
      <c r="O147" s="160"/>
    </row>
    <row r="148" spans="1:15" ht="36" customHeight="1">
      <c r="A148" s="22" t="s">
        <v>179</v>
      </c>
      <c r="B148" s="28" t="s">
        <v>40</v>
      </c>
      <c r="C148" s="17" t="s">
        <v>102</v>
      </c>
      <c r="D148" s="18" t="s">
        <v>180</v>
      </c>
      <c r="E148" s="29" t="s">
        <v>47</v>
      </c>
      <c r="F148" s="30">
        <v>10</v>
      </c>
      <c r="G148" s="31"/>
      <c r="H148" s="32">
        <f>ROUND(G148*F148,2)</f>
        <v>0</v>
      </c>
      <c r="I148" s="55"/>
      <c r="J148" s="150"/>
      <c r="K148" s="151"/>
      <c r="L148" s="152"/>
      <c r="M148" s="152"/>
      <c r="N148" s="152"/>
      <c r="O148" s="160"/>
    </row>
    <row r="149" spans="1:15" ht="36" customHeight="1">
      <c r="A149" s="22" t="s">
        <v>98</v>
      </c>
      <c r="B149" s="8" t="s">
        <v>274</v>
      </c>
      <c r="C149" s="11" t="s">
        <v>49</v>
      </c>
      <c r="D149" s="13" t="s">
        <v>172</v>
      </c>
      <c r="E149" s="9"/>
      <c r="F149" s="70"/>
      <c r="G149" s="107"/>
      <c r="H149" s="113"/>
      <c r="I149" s="55"/>
      <c r="J149" s="150"/>
      <c r="K149" s="151"/>
      <c r="L149" s="152"/>
      <c r="M149" s="152"/>
      <c r="N149" s="152"/>
      <c r="O149" s="160"/>
    </row>
    <row r="150" spans="1:15" ht="36" customHeight="1">
      <c r="A150" s="22" t="s">
        <v>181</v>
      </c>
      <c r="B150" s="7" t="s">
        <v>34</v>
      </c>
      <c r="C150" s="11" t="s">
        <v>182</v>
      </c>
      <c r="D150" s="13" t="s">
        <v>183</v>
      </c>
      <c r="E150" s="9"/>
      <c r="F150" s="70"/>
      <c r="G150" s="107"/>
      <c r="H150" s="113"/>
      <c r="I150" s="55"/>
      <c r="J150" s="150"/>
      <c r="K150" s="151"/>
      <c r="L150" s="152"/>
      <c r="M150" s="152"/>
      <c r="N150" s="152"/>
      <c r="O150" s="160"/>
    </row>
    <row r="151" spans="1:15" ht="36" customHeight="1">
      <c r="A151" s="22" t="s">
        <v>184</v>
      </c>
      <c r="B151" s="16" t="s">
        <v>95</v>
      </c>
      <c r="C151" s="11" t="s">
        <v>185</v>
      </c>
      <c r="D151" s="13"/>
      <c r="E151" s="9" t="s">
        <v>47</v>
      </c>
      <c r="F151" s="70">
        <v>10</v>
      </c>
      <c r="G151" s="69"/>
      <c r="H151" s="68">
        <f aca="true" t="shared" si="4" ref="H151:H156">ROUND(G151*F151,2)</f>
        <v>0</v>
      </c>
      <c r="I151" s="55"/>
      <c r="J151" s="150"/>
      <c r="K151" s="151"/>
      <c r="L151" s="152"/>
      <c r="M151" s="152"/>
      <c r="N151" s="152"/>
      <c r="O151" s="160"/>
    </row>
    <row r="152" spans="1:15" ht="36" customHeight="1">
      <c r="A152" s="22" t="s">
        <v>186</v>
      </c>
      <c r="B152" s="16" t="s">
        <v>96</v>
      </c>
      <c r="C152" s="11" t="s">
        <v>187</v>
      </c>
      <c r="D152" s="13"/>
      <c r="E152" s="9" t="s">
        <v>47</v>
      </c>
      <c r="F152" s="70">
        <v>10</v>
      </c>
      <c r="G152" s="69"/>
      <c r="H152" s="68">
        <f t="shared" si="4"/>
        <v>0</v>
      </c>
      <c r="I152" s="55"/>
      <c r="J152" s="150"/>
      <c r="K152" s="151"/>
      <c r="L152" s="152"/>
      <c r="M152" s="152"/>
      <c r="N152" s="152"/>
      <c r="O152" s="160"/>
    </row>
    <row r="153" spans="1:15" ht="36" customHeight="1">
      <c r="A153" s="22" t="s">
        <v>100</v>
      </c>
      <c r="B153" s="7" t="s">
        <v>40</v>
      </c>
      <c r="C153" s="11" t="s">
        <v>298</v>
      </c>
      <c r="D153" s="13" t="s">
        <v>101</v>
      </c>
      <c r="E153" s="9" t="s">
        <v>47</v>
      </c>
      <c r="F153" s="70">
        <v>15</v>
      </c>
      <c r="G153" s="69"/>
      <c r="H153" s="68">
        <f t="shared" si="4"/>
        <v>0</v>
      </c>
      <c r="I153" s="55"/>
      <c r="J153" s="150"/>
      <c r="K153" s="151"/>
      <c r="L153" s="152"/>
      <c r="M153" s="152"/>
      <c r="N153" s="152"/>
      <c r="O153" s="160"/>
    </row>
    <row r="154" spans="1:15" ht="36" customHeight="1">
      <c r="A154" s="156" t="s">
        <v>130</v>
      </c>
      <c r="B154" s="7" t="s">
        <v>48</v>
      </c>
      <c r="C154" s="72" t="s">
        <v>102</v>
      </c>
      <c r="D154" s="73" t="s">
        <v>103</v>
      </c>
      <c r="E154" s="9" t="s">
        <v>47</v>
      </c>
      <c r="F154" s="70">
        <v>30</v>
      </c>
      <c r="G154" s="69"/>
      <c r="H154" s="68">
        <f t="shared" si="4"/>
        <v>0</v>
      </c>
      <c r="I154" s="55"/>
      <c r="J154" s="150"/>
      <c r="K154" s="151"/>
      <c r="L154" s="152"/>
      <c r="M154" s="152"/>
      <c r="N154" s="152"/>
      <c r="O154" s="160"/>
    </row>
    <row r="155" spans="1:15" ht="36" customHeight="1">
      <c r="A155" s="22" t="s">
        <v>190</v>
      </c>
      <c r="B155" s="8" t="s">
        <v>275</v>
      </c>
      <c r="C155" s="11" t="s">
        <v>191</v>
      </c>
      <c r="D155" s="13" t="s">
        <v>192</v>
      </c>
      <c r="E155" s="12" t="s">
        <v>33</v>
      </c>
      <c r="F155" s="70">
        <v>5</v>
      </c>
      <c r="G155" s="69"/>
      <c r="H155" s="68">
        <f t="shared" si="4"/>
        <v>0</v>
      </c>
      <c r="I155" s="55"/>
      <c r="J155" s="150"/>
      <c r="K155" s="151"/>
      <c r="L155" s="152"/>
      <c r="M155" s="152"/>
      <c r="N155" s="152"/>
      <c r="O155" s="160"/>
    </row>
    <row r="156" spans="1:15" ht="36" customHeight="1">
      <c r="A156" s="22" t="s">
        <v>131</v>
      </c>
      <c r="B156" s="8" t="s">
        <v>223</v>
      </c>
      <c r="C156" s="11" t="s">
        <v>132</v>
      </c>
      <c r="D156" s="13" t="s">
        <v>278</v>
      </c>
      <c r="E156" s="12" t="s">
        <v>33</v>
      </c>
      <c r="F156" s="70">
        <v>46</v>
      </c>
      <c r="G156" s="69"/>
      <c r="H156" s="68">
        <f t="shared" si="4"/>
        <v>0</v>
      </c>
      <c r="I156" s="55"/>
      <c r="J156" s="150"/>
      <c r="K156" s="151"/>
      <c r="L156" s="152"/>
      <c r="M156" s="152"/>
      <c r="N156" s="152"/>
      <c r="O156" s="160"/>
    </row>
    <row r="157" spans="1:15" ht="36" customHeight="1">
      <c r="A157" s="155"/>
      <c r="B157" s="75"/>
      <c r="C157" s="76" t="s">
        <v>20</v>
      </c>
      <c r="D157" s="77"/>
      <c r="E157" s="78"/>
      <c r="F157" s="70"/>
      <c r="G157" s="107"/>
      <c r="H157" s="113"/>
      <c r="I157" s="55"/>
      <c r="J157" s="150"/>
      <c r="K157" s="151"/>
      <c r="L157" s="152"/>
      <c r="M157" s="152"/>
      <c r="N157" s="152"/>
      <c r="O157" s="160"/>
    </row>
    <row r="158" spans="1:15" ht="36" customHeight="1">
      <c r="A158" s="50" t="s">
        <v>50</v>
      </c>
      <c r="B158" s="8" t="s">
        <v>224</v>
      </c>
      <c r="C158" s="11" t="s">
        <v>311</v>
      </c>
      <c r="D158" s="13" t="s">
        <v>306</v>
      </c>
      <c r="E158" s="12"/>
      <c r="F158" s="70"/>
      <c r="G158" s="107"/>
      <c r="H158" s="113"/>
      <c r="I158" s="55"/>
      <c r="J158" s="150"/>
      <c r="K158" s="151"/>
      <c r="L158" s="152"/>
      <c r="M158" s="152"/>
      <c r="N158" s="152"/>
      <c r="O158" s="160"/>
    </row>
    <row r="159" spans="1:15" ht="36" customHeight="1">
      <c r="A159" s="50" t="s">
        <v>134</v>
      </c>
      <c r="B159" s="7" t="s">
        <v>34</v>
      </c>
      <c r="C159" s="11" t="s">
        <v>135</v>
      </c>
      <c r="D159" s="13"/>
      <c r="E159" s="12" t="s">
        <v>39</v>
      </c>
      <c r="F159" s="70">
        <v>1</v>
      </c>
      <c r="G159" s="69"/>
      <c r="H159" s="68">
        <f>ROUND(G159*F159,2)</f>
        <v>0</v>
      </c>
      <c r="I159" s="55"/>
      <c r="J159" s="150"/>
      <c r="K159" s="151"/>
      <c r="L159" s="152"/>
      <c r="M159" s="152"/>
      <c r="N159" s="152"/>
      <c r="O159" s="160"/>
    </row>
    <row r="160" spans="1:15" ht="36" customHeight="1">
      <c r="A160" s="50" t="s">
        <v>55</v>
      </c>
      <c r="B160" s="8" t="s">
        <v>225</v>
      </c>
      <c r="C160" s="11" t="s">
        <v>59</v>
      </c>
      <c r="D160" s="13" t="s">
        <v>306</v>
      </c>
      <c r="E160" s="12" t="s">
        <v>39</v>
      </c>
      <c r="F160" s="70">
        <v>7</v>
      </c>
      <c r="G160" s="69"/>
      <c r="H160" s="68">
        <f>ROUND(G160*F160,2)</f>
        <v>0</v>
      </c>
      <c r="I160" s="55"/>
      <c r="J160" s="150"/>
      <c r="K160" s="151"/>
      <c r="L160" s="152"/>
      <c r="M160" s="152"/>
      <c r="N160" s="152"/>
      <c r="O160" s="160"/>
    </row>
    <row r="161" spans="1:15" ht="36" customHeight="1">
      <c r="A161" s="50" t="s">
        <v>56</v>
      </c>
      <c r="B161" s="8" t="s">
        <v>276</v>
      </c>
      <c r="C161" s="11" t="s">
        <v>60</v>
      </c>
      <c r="D161" s="13" t="s">
        <v>306</v>
      </c>
      <c r="E161" s="12" t="s">
        <v>39</v>
      </c>
      <c r="F161" s="70">
        <v>3</v>
      </c>
      <c r="G161" s="69"/>
      <c r="H161" s="68">
        <f>ROUND(G161*F161,2)</f>
        <v>0</v>
      </c>
      <c r="I161" s="55"/>
      <c r="J161" s="150"/>
      <c r="K161" s="151"/>
      <c r="L161" s="152"/>
      <c r="M161" s="152"/>
      <c r="N161" s="152"/>
      <c r="O161" s="160"/>
    </row>
    <row r="162" spans="1:15" ht="36" customHeight="1">
      <c r="A162" s="50" t="s">
        <v>57</v>
      </c>
      <c r="B162" s="8" t="s">
        <v>277</v>
      </c>
      <c r="C162" s="11" t="s">
        <v>61</v>
      </c>
      <c r="D162" s="13" t="s">
        <v>306</v>
      </c>
      <c r="E162" s="12" t="s">
        <v>39</v>
      </c>
      <c r="F162" s="70">
        <v>10</v>
      </c>
      <c r="G162" s="69"/>
      <c r="H162" s="68">
        <f>ROUND(G162*F162,2)</f>
        <v>0</v>
      </c>
      <c r="I162" s="55"/>
      <c r="J162" s="150"/>
      <c r="K162" s="151"/>
      <c r="L162" s="152"/>
      <c r="M162" s="152"/>
      <c r="N162" s="152"/>
      <c r="O162" s="160"/>
    </row>
    <row r="163" spans="1:15" ht="36" customHeight="1">
      <c r="A163" s="50" t="s">
        <v>198</v>
      </c>
      <c r="B163" s="8" t="s">
        <v>226</v>
      </c>
      <c r="C163" s="11" t="s">
        <v>200</v>
      </c>
      <c r="D163" s="13" t="s">
        <v>306</v>
      </c>
      <c r="E163" s="12" t="s">
        <v>39</v>
      </c>
      <c r="F163" s="70">
        <v>5</v>
      </c>
      <c r="G163" s="69"/>
      <c r="H163" s="68">
        <f>ROUND(G163*F163,2)</f>
        <v>0</v>
      </c>
      <c r="I163" s="55"/>
      <c r="J163" s="150"/>
      <c r="K163" s="151"/>
      <c r="L163" s="152"/>
      <c r="M163" s="152"/>
      <c r="N163" s="152"/>
      <c r="O163" s="160"/>
    </row>
    <row r="164" spans="1:15" ht="36" customHeight="1">
      <c r="A164" s="155"/>
      <c r="B164" s="114"/>
      <c r="C164" s="76" t="s">
        <v>21</v>
      </c>
      <c r="D164" s="77"/>
      <c r="E164" s="112"/>
      <c r="F164" s="70"/>
      <c r="G164" s="107"/>
      <c r="H164" s="113"/>
      <c r="I164" s="55"/>
      <c r="J164" s="150"/>
      <c r="K164" s="151"/>
      <c r="L164" s="152"/>
      <c r="M164" s="152"/>
      <c r="N164" s="152"/>
      <c r="O164" s="160"/>
    </row>
    <row r="165" spans="1:15" ht="36" customHeight="1">
      <c r="A165" s="157" t="s">
        <v>52</v>
      </c>
      <c r="B165" s="74" t="s">
        <v>227</v>
      </c>
      <c r="C165" s="139" t="s">
        <v>53</v>
      </c>
      <c r="D165" s="140" t="s">
        <v>117</v>
      </c>
      <c r="E165" s="141"/>
      <c r="F165" s="70"/>
      <c r="G165" s="107"/>
      <c r="H165" s="113"/>
      <c r="I165" s="55"/>
      <c r="J165" s="150"/>
      <c r="K165" s="151"/>
      <c r="L165" s="152"/>
      <c r="M165" s="152"/>
      <c r="N165" s="152"/>
      <c r="O165" s="160"/>
    </row>
    <row r="166" spans="1:15" ht="30" customHeight="1">
      <c r="A166" s="157" t="s">
        <v>118</v>
      </c>
      <c r="B166" s="138" t="s">
        <v>34</v>
      </c>
      <c r="C166" s="139" t="s">
        <v>119</v>
      </c>
      <c r="D166" s="140"/>
      <c r="E166" s="141" t="s">
        <v>33</v>
      </c>
      <c r="F166" s="70">
        <v>535</v>
      </c>
      <c r="G166" s="69"/>
      <c r="H166" s="68">
        <f>ROUND(G166*F166,2)</f>
        <v>0</v>
      </c>
      <c r="I166" s="55"/>
      <c r="J166" s="150"/>
      <c r="K166" s="151"/>
      <c r="L166" s="152"/>
      <c r="M166" s="152"/>
      <c r="N166" s="152"/>
      <c r="O166" s="160"/>
    </row>
    <row r="167" spans="1:15" s="154" customFormat="1" ht="30" customHeight="1">
      <c r="A167" s="157" t="s">
        <v>54</v>
      </c>
      <c r="B167" s="138" t="s">
        <v>40</v>
      </c>
      <c r="C167" s="139" t="s">
        <v>120</v>
      </c>
      <c r="D167" s="140"/>
      <c r="E167" s="141" t="s">
        <v>33</v>
      </c>
      <c r="F167" s="70">
        <v>1070</v>
      </c>
      <c r="G167" s="69"/>
      <c r="H167" s="68">
        <f>ROUND(G167*F167,2)</f>
        <v>0</v>
      </c>
      <c r="I167" s="55"/>
      <c r="J167" s="150"/>
      <c r="K167" s="151"/>
      <c r="L167" s="152"/>
      <c r="M167" s="152"/>
      <c r="N167" s="152"/>
      <c r="O167" s="163"/>
    </row>
    <row r="168" spans="1:15" ht="36" customHeight="1" thickBot="1">
      <c r="A168" s="81"/>
      <c r="B168" s="79" t="s">
        <v>14</v>
      </c>
      <c r="C168" s="182" t="str">
        <f>C123</f>
        <v>SIDEWALK RENEWAL - OAKENWALD AVE - POINT RD TO NORTH DR (S. SIDE)</v>
      </c>
      <c r="D168" s="183"/>
      <c r="E168" s="183"/>
      <c r="F168" s="184"/>
      <c r="G168" s="80" t="s">
        <v>16</v>
      </c>
      <c r="H168" s="81">
        <f>SUM(H123:H167)</f>
        <v>0</v>
      </c>
      <c r="I168" s="55"/>
      <c r="J168" s="150"/>
      <c r="K168" s="151"/>
      <c r="L168" s="152"/>
      <c r="M168" s="152"/>
      <c r="N168" s="152"/>
      <c r="O168" s="160"/>
    </row>
    <row r="169" spans="1:15" ht="35.25" customHeight="1" thickTop="1">
      <c r="A169" s="153"/>
      <c r="B169" s="106" t="s">
        <v>15</v>
      </c>
      <c r="C169" s="176" t="s">
        <v>295</v>
      </c>
      <c r="D169" s="177"/>
      <c r="E169" s="177"/>
      <c r="F169" s="178"/>
      <c r="G169" s="107"/>
      <c r="H169" s="107" t="s">
        <v>1</v>
      </c>
      <c r="I169" s="55"/>
      <c r="J169" s="150"/>
      <c r="K169" s="151"/>
      <c r="L169" s="152"/>
      <c r="M169" s="152"/>
      <c r="N169" s="152"/>
      <c r="O169" s="160"/>
    </row>
    <row r="170" spans="1:15" ht="35.25" customHeight="1">
      <c r="A170" s="155"/>
      <c r="B170" s="108"/>
      <c r="C170" s="109" t="s">
        <v>18</v>
      </c>
      <c r="D170" s="77"/>
      <c r="E170" s="110" t="s">
        <v>1</v>
      </c>
      <c r="F170" s="70" t="s">
        <v>1</v>
      </c>
      <c r="G170" s="107"/>
      <c r="H170" s="111"/>
      <c r="I170" s="55"/>
      <c r="J170" s="150"/>
      <c r="K170" s="151"/>
      <c r="L170" s="152"/>
      <c r="M170" s="152"/>
      <c r="N170" s="152"/>
      <c r="O170" s="160"/>
    </row>
    <row r="171" spans="1:15" ht="35.25" customHeight="1">
      <c r="A171" s="52" t="s">
        <v>35</v>
      </c>
      <c r="B171" s="8" t="s">
        <v>229</v>
      </c>
      <c r="C171" s="11" t="s">
        <v>36</v>
      </c>
      <c r="D171" s="140" t="s">
        <v>125</v>
      </c>
      <c r="E171" s="12" t="s">
        <v>31</v>
      </c>
      <c r="F171" s="70">
        <v>37</v>
      </c>
      <c r="G171" s="69"/>
      <c r="H171" s="68">
        <f>ROUND(G171*F171,2)</f>
        <v>0</v>
      </c>
      <c r="I171" s="55"/>
      <c r="J171" s="150"/>
      <c r="K171" s="151"/>
      <c r="L171" s="152"/>
      <c r="M171" s="152"/>
      <c r="N171" s="152"/>
      <c r="O171" s="160"/>
    </row>
    <row r="172" spans="1:15" ht="35.25" customHeight="1">
      <c r="A172" s="53" t="s">
        <v>37</v>
      </c>
      <c r="B172" s="8" t="s">
        <v>230</v>
      </c>
      <c r="C172" s="11" t="s">
        <v>38</v>
      </c>
      <c r="D172" s="140" t="s">
        <v>125</v>
      </c>
      <c r="E172" s="12" t="s">
        <v>33</v>
      </c>
      <c r="F172" s="70">
        <v>1774</v>
      </c>
      <c r="G172" s="69"/>
      <c r="H172" s="68">
        <f>ROUND(G172*F172,2)</f>
        <v>0</v>
      </c>
      <c r="I172" s="55"/>
      <c r="J172" s="150"/>
      <c r="K172" s="151"/>
      <c r="L172" s="152"/>
      <c r="M172" s="152"/>
      <c r="N172" s="152"/>
      <c r="O172" s="160"/>
    </row>
    <row r="173" spans="1:15" ht="35.25" customHeight="1">
      <c r="A173" s="155"/>
      <c r="B173" s="108"/>
      <c r="C173" s="76" t="s">
        <v>126</v>
      </c>
      <c r="D173" s="77"/>
      <c r="E173" s="112"/>
      <c r="F173" s="70"/>
      <c r="G173" s="107"/>
      <c r="H173" s="111"/>
      <c r="I173" s="55"/>
      <c r="J173" s="150"/>
      <c r="K173" s="151"/>
      <c r="L173" s="152"/>
      <c r="M173" s="152"/>
      <c r="N173" s="152"/>
      <c r="O173" s="160"/>
    </row>
    <row r="174" spans="1:15" ht="35.25" customHeight="1">
      <c r="A174" s="21" t="s">
        <v>45</v>
      </c>
      <c r="B174" s="8" t="s">
        <v>231</v>
      </c>
      <c r="C174" s="11" t="s">
        <v>46</v>
      </c>
      <c r="D174" s="13" t="s">
        <v>127</v>
      </c>
      <c r="E174" s="12"/>
      <c r="F174" s="70"/>
      <c r="G174" s="107"/>
      <c r="H174" s="111"/>
      <c r="I174" s="55"/>
      <c r="J174" s="150"/>
      <c r="K174" s="151"/>
      <c r="L174" s="152"/>
      <c r="M174" s="152"/>
      <c r="N174" s="152"/>
      <c r="O174" s="160"/>
    </row>
    <row r="175" spans="1:15" ht="35.25" customHeight="1">
      <c r="A175" s="21" t="s">
        <v>128</v>
      </c>
      <c r="B175" s="7" t="s">
        <v>34</v>
      </c>
      <c r="C175" s="11" t="s">
        <v>129</v>
      </c>
      <c r="D175" s="13" t="s">
        <v>1</v>
      </c>
      <c r="E175" s="12" t="s">
        <v>39</v>
      </c>
      <c r="F175" s="70">
        <v>155</v>
      </c>
      <c r="G175" s="69"/>
      <c r="H175" s="68">
        <f>ROUND(G175*F175,2)</f>
        <v>0</v>
      </c>
      <c r="I175" s="55"/>
      <c r="J175" s="150"/>
      <c r="K175" s="151"/>
      <c r="L175" s="152"/>
      <c r="M175" s="152"/>
      <c r="N175" s="152"/>
      <c r="O175" s="160"/>
    </row>
    <row r="176" spans="1:15" ht="35.25" customHeight="1">
      <c r="A176" s="21" t="s">
        <v>152</v>
      </c>
      <c r="B176" s="8" t="s">
        <v>232</v>
      </c>
      <c r="C176" s="11" t="s">
        <v>153</v>
      </c>
      <c r="D176" s="13" t="s">
        <v>93</v>
      </c>
      <c r="E176" s="9"/>
      <c r="F176" s="70"/>
      <c r="G176" s="107"/>
      <c r="H176" s="111"/>
      <c r="I176" s="55"/>
      <c r="J176" s="150"/>
      <c r="K176" s="151"/>
      <c r="L176" s="152"/>
      <c r="M176" s="152"/>
      <c r="N176" s="152"/>
      <c r="O176" s="160"/>
    </row>
    <row r="177" spans="1:15" ht="35.25" customHeight="1">
      <c r="A177" s="21" t="s">
        <v>154</v>
      </c>
      <c r="B177" s="7" t="s">
        <v>34</v>
      </c>
      <c r="C177" s="11" t="s">
        <v>94</v>
      </c>
      <c r="D177" s="13" t="s">
        <v>147</v>
      </c>
      <c r="E177" s="9"/>
      <c r="F177" s="70"/>
      <c r="G177" s="107"/>
      <c r="H177" s="111"/>
      <c r="I177" s="55"/>
      <c r="J177" s="150"/>
      <c r="K177" s="151"/>
      <c r="L177" s="152"/>
      <c r="M177" s="152"/>
      <c r="N177" s="152"/>
      <c r="O177" s="160"/>
    </row>
    <row r="178" spans="1:15" ht="35.25" customHeight="1">
      <c r="A178" s="21" t="s">
        <v>155</v>
      </c>
      <c r="B178" s="16" t="s">
        <v>95</v>
      </c>
      <c r="C178" s="11" t="s">
        <v>156</v>
      </c>
      <c r="D178" s="13"/>
      <c r="E178" s="12" t="s">
        <v>33</v>
      </c>
      <c r="F178" s="70">
        <v>10</v>
      </c>
      <c r="G178" s="69"/>
      <c r="H178" s="68">
        <f aca="true" t="shared" si="5" ref="H178:H183">ROUND(G178*F178,2)</f>
        <v>0</v>
      </c>
      <c r="I178" s="55"/>
      <c r="J178" s="150"/>
      <c r="K178" s="151"/>
      <c r="L178" s="152"/>
      <c r="M178" s="152"/>
      <c r="N178" s="152"/>
      <c r="O178" s="160"/>
    </row>
    <row r="179" spans="1:15" ht="35.25" customHeight="1">
      <c r="A179" s="21" t="s">
        <v>157</v>
      </c>
      <c r="B179" s="16" t="s">
        <v>96</v>
      </c>
      <c r="C179" s="11" t="s">
        <v>158</v>
      </c>
      <c r="D179" s="13"/>
      <c r="E179" s="12" t="s">
        <v>33</v>
      </c>
      <c r="F179" s="70">
        <v>20</v>
      </c>
      <c r="G179" s="69"/>
      <c r="H179" s="68">
        <f t="shared" si="5"/>
        <v>0</v>
      </c>
      <c r="I179" s="55"/>
      <c r="J179" s="150"/>
      <c r="K179" s="151"/>
      <c r="L179" s="152"/>
      <c r="M179" s="152"/>
      <c r="N179" s="152"/>
      <c r="O179" s="160"/>
    </row>
    <row r="180" spans="1:15" ht="35.25" customHeight="1">
      <c r="A180" s="21" t="s">
        <v>159</v>
      </c>
      <c r="B180" s="16" t="s">
        <v>97</v>
      </c>
      <c r="C180" s="11" t="s">
        <v>160</v>
      </c>
      <c r="D180" s="13" t="s">
        <v>1</v>
      </c>
      <c r="E180" s="12" t="s">
        <v>33</v>
      </c>
      <c r="F180" s="70">
        <v>1458</v>
      </c>
      <c r="G180" s="69"/>
      <c r="H180" s="68">
        <f t="shared" si="5"/>
        <v>0</v>
      </c>
      <c r="I180" s="55"/>
      <c r="J180" s="150"/>
      <c r="K180" s="151"/>
      <c r="L180" s="152"/>
      <c r="M180" s="152"/>
      <c r="N180" s="152"/>
      <c r="O180" s="160"/>
    </row>
    <row r="181" spans="1:15" ht="35.25" customHeight="1">
      <c r="A181" s="21" t="s">
        <v>164</v>
      </c>
      <c r="B181" s="8" t="s">
        <v>233</v>
      </c>
      <c r="C181" s="11" t="s">
        <v>165</v>
      </c>
      <c r="D181" s="13" t="s">
        <v>93</v>
      </c>
      <c r="E181" s="12" t="s">
        <v>33</v>
      </c>
      <c r="F181" s="70">
        <v>30</v>
      </c>
      <c r="G181" s="69"/>
      <c r="H181" s="68">
        <f t="shared" si="5"/>
        <v>0</v>
      </c>
      <c r="I181" s="55"/>
      <c r="J181" s="150"/>
      <c r="K181" s="151"/>
      <c r="L181" s="152"/>
      <c r="M181" s="152"/>
      <c r="N181" s="152"/>
      <c r="O181" s="160"/>
    </row>
    <row r="182" spans="1:15" ht="35.25" customHeight="1">
      <c r="A182" s="21" t="s">
        <v>166</v>
      </c>
      <c r="B182" s="8" t="s">
        <v>234</v>
      </c>
      <c r="C182" s="11" t="s">
        <v>167</v>
      </c>
      <c r="D182" s="13" t="s">
        <v>93</v>
      </c>
      <c r="E182" s="12" t="s">
        <v>33</v>
      </c>
      <c r="F182" s="70">
        <v>10</v>
      </c>
      <c r="G182" s="69"/>
      <c r="H182" s="68">
        <f t="shared" si="5"/>
        <v>0</v>
      </c>
      <c r="I182" s="55"/>
      <c r="J182" s="150"/>
      <c r="K182" s="151"/>
      <c r="L182" s="152"/>
      <c r="M182" s="152"/>
      <c r="N182" s="152"/>
      <c r="O182" s="160"/>
    </row>
    <row r="183" spans="1:15" ht="35.25" customHeight="1">
      <c r="A183" s="21" t="s">
        <v>168</v>
      </c>
      <c r="B183" s="8" t="s">
        <v>235</v>
      </c>
      <c r="C183" s="11" t="s">
        <v>169</v>
      </c>
      <c r="D183" s="13" t="s">
        <v>93</v>
      </c>
      <c r="E183" s="12" t="s">
        <v>33</v>
      </c>
      <c r="F183" s="70">
        <v>10</v>
      </c>
      <c r="G183" s="69"/>
      <c r="H183" s="68">
        <f t="shared" si="5"/>
        <v>0</v>
      </c>
      <c r="I183" s="55"/>
      <c r="J183" s="150"/>
      <c r="K183" s="151"/>
      <c r="L183" s="152"/>
      <c r="M183" s="152"/>
      <c r="N183" s="152"/>
      <c r="O183" s="160"/>
    </row>
    <row r="184" spans="1:15" ht="35.25" customHeight="1">
      <c r="A184" s="21" t="s">
        <v>98</v>
      </c>
      <c r="B184" s="8" t="s">
        <v>236</v>
      </c>
      <c r="C184" s="11" t="s">
        <v>49</v>
      </c>
      <c r="D184" s="13" t="s">
        <v>172</v>
      </c>
      <c r="E184" s="9"/>
      <c r="F184" s="70"/>
      <c r="G184" s="107"/>
      <c r="H184" s="111"/>
      <c r="I184" s="55"/>
      <c r="J184" s="150"/>
      <c r="K184" s="151"/>
      <c r="L184" s="152"/>
      <c r="M184" s="152"/>
      <c r="N184" s="152"/>
      <c r="O184" s="160"/>
    </row>
    <row r="185" spans="1:15" ht="35.25" customHeight="1">
      <c r="A185" s="21" t="s">
        <v>181</v>
      </c>
      <c r="B185" s="7" t="s">
        <v>34</v>
      </c>
      <c r="C185" s="11" t="s">
        <v>182</v>
      </c>
      <c r="D185" s="13" t="s">
        <v>183</v>
      </c>
      <c r="E185" s="9"/>
      <c r="F185" s="70"/>
      <c r="G185" s="107"/>
      <c r="H185" s="111"/>
      <c r="I185" s="55"/>
      <c r="J185" s="150"/>
      <c r="K185" s="151"/>
      <c r="L185" s="152"/>
      <c r="M185" s="152"/>
      <c r="N185" s="152"/>
      <c r="O185" s="160"/>
    </row>
    <row r="186" spans="1:15" ht="35.25" customHeight="1">
      <c r="A186" s="21" t="s">
        <v>184</v>
      </c>
      <c r="B186" s="16" t="s">
        <v>95</v>
      </c>
      <c r="C186" s="11" t="s">
        <v>185</v>
      </c>
      <c r="D186" s="13"/>
      <c r="E186" s="9" t="s">
        <v>47</v>
      </c>
      <c r="F186" s="70">
        <v>20</v>
      </c>
      <c r="G186" s="69"/>
      <c r="H186" s="68">
        <f aca="true" t="shared" si="6" ref="H186:H191">ROUND(G186*F186,2)</f>
        <v>0</v>
      </c>
      <c r="I186" s="55"/>
      <c r="J186" s="150"/>
      <c r="K186" s="151"/>
      <c r="L186" s="152"/>
      <c r="M186" s="152"/>
      <c r="N186" s="152"/>
      <c r="O186" s="160"/>
    </row>
    <row r="187" spans="1:15" ht="35.25" customHeight="1">
      <c r="A187" s="21" t="s">
        <v>186</v>
      </c>
      <c r="B187" s="16" t="s">
        <v>96</v>
      </c>
      <c r="C187" s="11" t="s">
        <v>187</v>
      </c>
      <c r="D187" s="13"/>
      <c r="E187" s="9" t="s">
        <v>47</v>
      </c>
      <c r="F187" s="70">
        <v>10</v>
      </c>
      <c r="G187" s="69"/>
      <c r="H187" s="68">
        <f t="shared" si="6"/>
        <v>0</v>
      </c>
      <c r="I187" s="55"/>
      <c r="J187" s="150"/>
      <c r="K187" s="151"/>
      <c r="L187" s="152"/>
      <c r="M187" s="152"/>
      <c r="N187" s="152"/>
      <c r="O187" s="160"/>
    </row>
    <row r="188" spans="1:15" ht="35.25" customHeight="1">
      <c r="A188" s="161" t="s">
        <v>130</v>
      </c>
      <c r="B188" s="7" t="s">
        <v>40</v>
      </c>
      <c r="C188" s="72" t="s">
        <v>102</v>
      </c>
      <c r="D188" s="73" t="s">
        <v>103</v>
      </c>
      <c r="E188" s="9" t="s">
        <v>47</v>
      </c>
      <c r="F188" s="70">
        <v>93</v>
      </c>
      <c r="G188" s="69"/>
      <c r="H188" s="68">
        <f t="shared" si="6"/>
        <v>0</v>
      </c>
      <c r="I188" s="55"/>
      <c r="J188" s="150"/>
      <c r="K188" s="151"/>
      <c r="L188" s="152"/>
      <c r="M188" s="152"/>
      <c r="N188" s="152"/>
      <c r="O188" s="160"/>
    </row>
    <row r="189" spans="1:15" ht="35.25" customHeight="1">
      <c r="A189" s="21" t="s">
        <v>190</v>
      </c>
      <c r="B189" s="8" t="s">
        <v>237</v>
      </c>
      <c r="C189" s="11" t="s">
        <v>191</v>
      </c>
      <c r="D189" s="13" t="s">
        <v>192</v>
      </c>
      <c r="E189" s="12" t="s">
        <v>33</v>
      </c>
      <c r="F189" s="70">
        <v>10</v>
      </c>
      <c r="G189" s="69"/>
      <c r="H189" s="68">
        <f t="shared" si="6"/>
        <v>0</v>
      </c>
      <c r="I189" s="55"/>
      <c r="J189" s="150"/>
      <c r="K189" s="151"/>
      <c r="L189" s="152"/>
      <c r="M189" s="152"/>
      <c r="N189" s="152"/>
      <c r="O189" s="160"/>
    </row>
    <row r="190" spans="1:15" ht="35.25" customHeight="1">
      <c r="A190" s="21" t="s">
        <v>131</v>
      </c>
      <c r="B190" s="8" t="s">
        <v>238</v>
      </c>
      <c r="C190" s="11" t="s">
        <v>132</v>
      </c>
      <c r="D190" s="13" t="s">
        <v>278</v>
      </c>
      <c r="E190" s="12" t="s">
        <v>33</v>
      </c>
      <c r="F190" s="70">
        <v>14</v>
      </c>
      <c r="G190" s="69"/>
      <c r="H190" s="68">
        <f t="shared" si="6"/>
        <v>0</v>
      </c>
      <c r="I190" s="55"/>
      <c r="J190" s="150"/>
      <c r="K190" s="151"/>
      <c r="L190" s="152"/>
      <c r="M190" s="152"/>
      <c r="N190" s="152"/>
      <c r="O190" s="160"/>
    </row>
    <row r="191" spans="1:15" ht="35.25" customHeight="1">
      <c r="A191" s="21" t="s">
        <v>105</v>
      </c>
      <c r="B191" s="74" t="s">
        <v>239</v>
      </c>
      <c r="C191" s="11" t="s">
        <v>107</v>
      </c>
      <c r="D191" s="13" t="s">
        <v>133</v>
      </c>
      <c r="E191" s="9" t="s">
        <v>39</v>
      </c>
      <c r="F191" s="70">
        <v>2</v>
      </c>
      <c r="G191" s="69"/>
      <c r="H191" s="68">
        <f t="shared" si="6"/>
        <v>0</v>
      </c>
      <c r="I191" s="55"/>
      <c r="J191" s="150"/>
      <c r="K191" s="151"/>
      <c r="L191" s="152"/>
      <c r="M191" s="152"/>
      <c r="N191" s="152"/>
      <c r="O191" s="160"/>
    </row>
    <row r="192" spans="1:15" ht="35.25" customHeight="1">
      <c r="A192" s="155"/>
      <c r="B192" s="122"/>
      <c r="C192" s="76" t="s">
        <v>20</v>
      </c>
      <c r="D192" s="77"/>
      <c r="E192" s="78"/>
      <c r="F192" s="70"/>
      <c r="G192" s="107"/>
      <c r="H192" s="111"/>
      <c r="I192" s="55"/>
      <c r="J192" s="150"/>
      <c r="K192" s="151"/>
      <c r="L192" s="152"/>
      <c r="M192" s="152"/>
      <c r="N192" s="152"/>
      <c r="O192" s="160"/>
    </row>
    <row r="193" spans="1:15" ht="35.25" customHeight="1">
      <c r="A193" s="53" t="s">
        <v>55</v>
      </c>
      <c r="B193" s="8" t="s">
        <v>240</v>
      </c>
      <c r="C193" s="11" t="s">
        <v>59</v>
      </c>
      <c r="D193" s="13" t="s">
        <v>306</v>
      </c>
      <c r="E193" s="12" t="s">
        <v>39</v>
      </c>
      <c r="F193" s="70">
        <v>5</v>
      </c>
      <c r="G193" s="69"/>
      <c r="H193" s="68">
        <f>ROUND(G193*F193,2)</f>
        <v>0</v>
      </c>
      <c r="I193" s="55"/>
      <c r="J193" s="150"/>
      <c r="K193" s="151"/>
      <c r="L193" s="152"/>
      <c r="M193" s="152"/>
      <c r="N193" s="152"/>
      <c r="O193" s="160"/>
    </row>
    <row r="194" spans="1:15" ht="35.25" customHeight="1">
      <c r="A194" s="53" t="s">
        <v>56</v>
      </c>
      <c r="B194" s="36" t="s">
        <v>241</v>
      </c>
      <c r="C194" s="17" t="s">
        <v>60</v>
      </c>
      <c r="D194" s="13" t="s">
        <v>306</v>
      </c>
      <c r="E194" s="37" t="s">
        <v>39</v>
      </c>
      <c r="F194" s="30">
        <v>2</v>
      </c>
      <c r="G194" s="31"/>
      <c r="H194" s="32">
        <f>ROUND(G194*F194,2)</f>
        <v>0</v>
      </c>
      <c r="I194" s="55"/>
      <c r="J194" s="150"/>
      <c r="K194" s="151"/>
      <c r="L194" s="152"/>
      <c r="M194" s="152"/>
      <c r="N194" s="152"/>
      <c r="O194" s="160"/>
    </row>
    <row r="195" spans="1:15" ht="35.25" customHeight="1">
      <c r="A195" s="50" t="s">
        <v>57</v>
      </c>
      <c r="B195" s="8" t="s">
        <v>242</v>
      </c>
      <c r="C195" s="11" t="s">
        <v>61</v>
      </c>
      <c r="D195" s="13" t="s">
        <v>306</v>
      </c>
      <c r="E195" s="12" t="s">
        <v>39</v>
      </c>
      <c r="F195" s="70">
        <v>38</v>
      </c>
      <c r="G195" s="69"/>
      <c r="H195" s="68">
        <f>ROUND(G195*F195,2)</f>
        <v>0</v>
      </c>
      <c r="I195" s="55"/>
      <c r="J195" s="150"/>
      <c r="K195" s="151"/>
      <c r="L195" s="152"/>
      <c r="M195" s="152"/>
      <c r="N195" s="152"/>
      <c r="O195" s="160"/>
    </row>
    <row r="196" spans="1:15" ht="35.25" customHeight="1">
      <c r="A196" s="50" t="s">
        <v>198</v>
      </c>
      <c r="B196" s="8" t="s">
        <v>243</v>
      </c>
      <c r="C196" s="11" t="s">
        <v>200</v>
      </c>
      <c r="D196" s="13" t="s">
        <v>306</v>
      </c>
      <c r="E196" s="12" t="s">
        <v>39</v>
      </c>
      <c r="F196" s="70">
        <v>19</v>
      </c>
      <c r="G196" s="69"/>
      <c r="H196" s="68">
        <f>ROUND(G196*F196,2)</f>
        <v>0</v>
      </c>
      <c r="I196" s="55"/>
      <c r="J196" s="150"/>
      <c r="K196" s="151"/>
      <c r="L196" s="152"/>
      <c r="M196" s="152"/>
      <c r="N196" s="152"/>
      <c r="O196" s="160"/>
    </row>
    <row r="197" spans="1:15" ht="35.25" customHeight="1">
      <c r="A197" s="155"/>
      <c r="B197" s="114"/>
      <c r="C197" s="76" t="s">
        <v>21</v>
      </c>
      <c r="D197" s="77"/>
      <c r="E197" s="112"/>
      <c r="F197" s="70"/>
      <c r="G197" s="107"/>
      <c r="H197" s="113"/>
      <c r="I197" s="55"/>
      <c r="J197" s="150"/>
      <c r="K197" s="151"/>
      <c r="L197" s="152"/>
      <c r="M197" s="152"/>
      <c r="N197" s="152"/>
      <c r="O197" s="160"/>
    </row>
    <row r="198" spans="1:15" ht="35.25" customHeight="1">
      <c r="A198" s="157" t="s">
        <v>52</v>
      </c>
      <c r="B198" s="74" t="s">
        <v>244</v>
      </c>
      <c r="C198" s="139" t="s">
        <v>53</v>
      </c>
      <c r="D198" s="140" t="s">
        <v>117</v>
      </c>
      <c r="E198" s="141"/>
      <c r="F198" s="70"/>
      <c r="G198" s="107"/>
      <c r="H198" s="113"/>
      <c r="I198" s="55"/>
      <c r="J198" s="150"/>
      <c r="K198" s="151"/>
      <c r="L198" s="152"/>
      <c r="M198" s="152"/>
      <c r="N198" s="152"/>
      <c r="O198" s="160"/>
    </row>
    <row r="199" spans="1:15" ht="35.25" customHeight="1">
      <c r="A199" s="157" t="s">
        <v>118</v>
      </c>
      <c r="B199" s="138" t="s">
        <v>34</v>
      </c>
      <c r="C199" s="139" t="s">
        <v>119</v>
      </c>
      <c r="D199" s="140"/>
      <c r="E199" s="141" t="s">
        <v>33</v>
      </c>
      <c r="F199" s="70">
        <v>591</v>
      </c>
      <c r="G199" s="69"/>
      <c r="H199" s="68">
        <f>ROUND(G199*F199,2)</f>
        <v>0</v>
      </c>
      <c r="I199" s="55"/>
      <c r="J199" s="150"/>
      <c r="K199" s="151"/>
      <c r="L199" s="152"/>
      <c r="M199" s="152"/>
      <c r="N199" s="152"/>
      <c r="O199" s="160"/>
    </row>
    <row r="200" spans="1:15" ht="35.25" customHeight="1">
      <c r="A200" s="157" t="s">
        <v>54</v>
      </c>
      <c r="B200" s="138" t="s">
        <v>40</v>
      </c>
      <c r="C200" s="139" t="s">
        <v>120</v>
      </c>
      <c r="D200" s="140"/>
      <c r="E200" s="141" t="s">
        <v>33</v>
      </c>
      <c r="F200" s="70">
        <v>1182</v>
      </c>
      <c r="G200" s="69"/>
      <c r="H200" s="68">
        <f>ROUND(G200*F200,2)</f>
        <v>0</v>
      </c>
      <c r="I200" s="55"/>
      <c r="J200" s="150"/>
      <c r="K200" s="151"/>
      <c r="L200" s="152"/>
      <c r="M200" s="152"/>
      <c r="N200" s="152"/>
      <c r="O200" s="160"/>
    </row>
    <row r="201" spans="1:15" ht="35.25" customHeight="1" thickBot="1">
      <c r="A201" s="81"/>
      <c r="B201" s="79" t="s">
        <v>15</v>
      </c>
      <c r="C201" s="182" t="str">
        <f>C169</f>
        <v>SIDEWALK RENEWAL - KYLEMORE AVE FROM DALY ST S. TO OSBORNE ST (BOTH SIDES)</v>
      </c>
      <c r="D201" s="183"/>
      <c r="E201" s="183"/>
      <c r="F201" s="184"/>
      <c r="G201" s="80" t="s">
        <v>16</v>
      </c>
      <c r="H201" s="81">
        <f>SUM(H169:H200)</f>
        <v>0</v>
      </c>
      <c r="I201" s="55"/>
      <c r="J201" s="150"/>
      <c r="K201" s="151"/>
      <c r="L201" s="152"/>
      <c r="M201" s="152"/>
      <c r="N201" s="152"/>
      <c r="O201" s="160"/>
    </row>
    <row r="202" spans="1:15" ht="35.25" customHeight="1" thickTop="1">
      <c r="A202" s="153"/>
      <c r="B202" s="106" t="s">
        <v>228</v>
      </c>
      <c r="C202" s="176" t="s">
        <v>296</v>
      </c>
      <c r="D202" s="177"/>
      <c r="E202" s="177"/>
      <c r="F202" s="178"/>
      <c r="G202" s="107"/>
      <c r="H202" s="107" t="s">
        <v>1</v>
      </c>
      <c r="I202" s="55"/>
      <c r="J202" s="150"/>
      <c r="K202" s="151"/>
      <c r="L202" s="152"/>
      <c r="M202" s="152"/>
      <c r="N202" s="152"/>
      <c r="O202" s="160"/>
    </row>
    <row r="203" spans="1:15" ht="35.25" customHeight="1">
      <c r="A203" s="155"/>
      <c r="B203" s="108"/>
      <c r="C203" s="109" t="s">
        <v>18</v>
      </c>
      <c r="D203" s="77"/>
      <c r="E203" s="110" t="s">
        <v>1</v>
      </c>
      <c r="F203" s="70"/>
      <c r="G203" s="107"/>
      <c r="H203" s="111"/>
      <c r="I203" s="55"/>
      <c r="J203" s="150"/>
      <c r="K203" s="151"/>
      <c r="L203" s="152"/>
      <c r="M203" s="152"/>
      <c r="N203" s="152"/>
      <c r="O203" s="160"/>
    </row>
    <row r="204" spans="1:15" ht="35.25" customHeight="1">
      <c r="A204" s="52" t="s">
        <v>35</v>
      </c>
      <c r="B204" s="8" t="s">
        <v>252</v>
      </c>
      <c r="C204" s="11" t="s">
        <v>36</v>
      </c>
      <c r="D204" s="140" t="s">
        <v>125</v>
      </c>
      <c r="E204" s="12" t="s">
        <v>31</v>
      </c>
      <c r="F204" s="70">
        <v>27</v>
      </c>
      <c r="G204" s="69"/>
      <c r="H204" s="68">
        <f>ROUND(G204*F204,2)</f>
        <v>0</v>
      </c>
      <c r="I204" s="55"/>
      <c r="J204" s="150"/>
      <c r="K204" s="151"/>
      <c r="L204" s="152"/>
      <c r="M204" s="152"/>
      <c r="N204" s="152"/>
      <c r="O204" s="160"/>
    </row>
    <row r="205" spans="1:15" ht="35.25" customHeight="1">
      <c r="A205" s="53" t="s">
        <v>37</v>
      </c>
      <c r="B205" s="8" t="s">
        <v>245</v>
      </c>
      <c r="C205" s="11" t="s">
        <v>38</v>
      </c>
      <c r="D205" s="140" t="s">
        <v>125</v>
      </c>
      <c r="E205" s="12" t="s">
        <v>33</v>
      </c>
      <c r="F205" s="70">
        <v>1233</v>
      </c>
      <c r="G205" s="69"/>
      <c r="H205" s="68">
        <f>ROUND(G205*F205,2)</f>
        <v>0</v>
      </c>
      <c r="I205" s="55"/>
      <c r="J205" s="150"/>
      <c r="K205" s="151"/>
      <c r="L205" s="152"/>
      <c r="M205" s="152"/>
      <c r="N205" s="152"/>
      <c r="O205" s="160"/>
    </row>
    <row r="206" spans="1:15" ht="35.25" customHeight="1">
      <c r="A206" s="155"/>
      <c r="B206" s="108"/>
      <c r="C206" s="76" t="s">
        <v>126</v>
      </c>
      <c r="D206" s="77"/>
      <c r="E206" s="112"/>
      <c r="F206" s="70"/>
      <c r="G206" s="107"/>
      <c r="H206" s="111"/>
      <c r="I206" s="55"/>
      <c r="J206" s="150"/>
      <c r="K206" s="151"/>
      <c r="L206" s="152"/>
      <c r="M206" s="152"/>
      <c r="N206" s="152"/>
      <c r="O206" s="160"/>
    </row>
    <row r="207" spans="1:15" ht="35.25" customHeight="1">
      <c r="A207" s="21" t="s">
        <v>45</v>
      </c>
      <c r="B207" s="8" t="s">
        <v>193</v>
      </c>
      <c r="C207" s="11" t="s">
        <v>46</v>
      </c>
      <c r="D207" s="13" t="s">
        <v>127</v>
      </c>
      <c r="E207" s="12"/>
      <c r="F207" s="70"/>
      <c r="G207" s="107"/>
      <c r="H207" s="111"/>
      <c r="I207" s="55"/>
      <c r="J207" s="150"/>
      <c r="K207" s="151"/>
      <c r="L207" s="152"/>
      <c r="M207" s="152"/>
      <c r="N207" s="152"/>
      <c r="O207" s="160"/>
    </row>
    <row r="208" spans="1:15" ht="35.25" customHeight="1">
      <c r="A208" s="21" t="s">
        <v>128</v>
      </c>
      <c r="B208" s="7" t="s">
        <v>34</v>
      </c>
      <c r="C208" s="11" t="s">
        <v>129</v>
      </c>
      <c r="D208" s="13" t="s">
        <v>1</v>
      </c>
      <c r="E208" s="12" t="s">
        <v>39</v>
      </c>
      <c r="F208" s="70">
        <v>50</v>
      </c>
      <c r="G208" s="69"/>
      <c r="H208" s="68">
        <f>ROUND(G208*F208,2)</f>
        <v>0</v>
      </c>
      <c r="I208" s="55"/>
      <c r="J208" s="150"/>
      <c r="K208" s="151"/>
      <c r="L208" s="152"/>
      <c r="M208" s="152"/>
      <c r="N208" s="152"/>
      <c r="O208" s="160"/>
    </row>
    <row r="209" spans="1:15" ht="35.25" customHeight="1">
      <c r="A209" s="21" t="s">
        <v>152</v>
      </c>
      <c r="B209" s="8" t="s">
        <v>194</v>
      </c>
      <c r="C209" s="11" t="s">
        <v>153</v>
      </c>
      <c r="D209" s="13" t="s">
        <v>93</v>
      </c>
      <c r="E209" s="9"/>
      <c r="F209" s="70"/>
      <c r="G209" s="107"/>
      <c r="H209" s="111"/>
      <c r="I209" s="55"/>
      <c r="J209" s="150"/>
      <c r="K209" s="151"/>
      <c r="L209" s="152"/>
      <c r="M209" s="152"/>
      <c r="N209" s="152"/>
      <c r="O209" s="160"/>
    </row>
    <row r="210" spans="1:15" ht="35.25" customHeight="1">
      <c r="A210" s="21" t="s">
        <v>154</v>
      </c>
      <c r="B210" s="7" t="s">
        <v>34</v>
      </c>
      <c r="C210" s="11" t="s">
        <v>94</v>
      </c>
      <c r="D210" s="13" t="s">
        <v>147</v>
      </c>
      <c r="E210" s="9"/>
      <c r="F210" s="70"/>
      <c r="G210" s="107"/>
      <c r="H210" s="111"/>
      <c r="I210" s="55"/>
      <c r="J210" s="150"/>
      <c r="K210" s="151"/>
      <c r="L210" s="152"/>
      <c r="M210" s="152"/>
      <c r="N210" s="152"/>
      <c r="O210" s="160"/>
    </row>
    <row r="211" spans="1:15" ht="35.25" customHeight="1">
      <c r="A211" s="21" t="s">
        <v>155</v>
      </c>
      <c r="B211" s="16" t="s">
        <v>95</v>
      </c>
      <c r="C211" s="11" t="s">
        <v>156</v>
      </c>
      <c r="D211" s="13"/>
      <c r="E211" s="12" t="s">
        <v>33</v>
      </c>
      <c r="F211" s="70">
        <v>10</v>
      </c>
      <c r="G211" s="69"/>
      <c r="H211" s="68">
        <f>ROUND(G211*F211,2)</f>
        <v>0</v>
      </c>
      <c r="I211" s="55"/>
      <c r="J211" s="150"/>
      <c r="K211" s="151"/>
      <c r="L211" s="152"/>
      <c r="M211" s="152"/>
      <c r="N211" s="152"/>
      <c r="O211" s="160"/>
    </row>
    <row r="212" spans="1:15" ht="35.25" customHeight="1">
      <c r="A212" s="21" t="s">
        <v>157</v>
      </c>
      <c r="B212" s="16" t="s">
        <v>96</v>
      </c>
      <c r="C212" s="11" t="s">
        <v>158</v>
      </c>
      <c r="D212" s="13"/>
      <c r="E212" s="12" t="s">
        <v>33</v>
      </c>
      <c r="F212" s="70">
        <v>18</v>
      </c>
      <c r="G212" s="69"/>
      <c r="H212" s="68">
        <f>ROUND(G212*F212,2)</f>
        <v>0</v>
      </c>
      <c r="I212" s="55"/>
      <c r="J212" s="150"/>
      <c r="K212" s="151"/>
      <c r="L212" s="152"/>
      <c r="M212" s="152"/>
      <c r="N212" s="152"/>
      <c r="O212" s="160"/>
    </row>
    <row r="213" spans="1:15" ht="35.25" customHeight="1">
      <c r="A213" s="21" t="s">
        <v>159</v>
      </c>
      <c r="B213" s="16" t="s">
        <v>97</v>
      </c>
      <c r="C213" s="11" t="s">
        <v>160</v>
      </c>
      <c r="D213" s="13" t="s">
        <v>1</v>
      </c>
      <c r="E213" s="12" t="s">
        <v>33</v>
      </c>
      <c r="F213" s="70">
        <v>1000</v>
      </c>
      <c r="G213" s="69"/>
      <c r="H213" s="68">
        <f>ROUND(G213*F213,2)</f>
        <v>0</v>
      </c>
      <c r="I213" s="55"/>
      <c r="J213" s="150"/>
      <c r="K213" s="151"/>
      <c r="L213" s="152"/>
      <c r="M213" s="152"/>
      <c r="N213" s="152"/>
      <c r="O213" s="160"/>
    </row>
    <row r="214" spans="1:15" ht="35.25" customHeight="1">
      <c r="A214" s="21" t="s">
        <v>161</v>
      </c>
      <c r="B214" s="7" t="s">
        <v>40</v>
      </c>
      <c r="C214" s="11" t="s">
        <v>143</v>
      </c>
      <c r="D214" s="13" t="s">
        <v>1</v>
      </c>
      <c r="E214" s="12"/>
      <c r="F214" s="70"/>
      <c r="G214" s="107"/>
      <c r="H214" s="111"/>
      <c r="I214" s="55"/>
      <c r="J214" s="150"/>
      <c r="K214" s="151"/>
      <c r="L214" s="152"/>
      <c r="M214" s="152"/>
      <c r="N214" s="152"/>
      <c r="O214" s="160"/>
    </row>
    <row r="215" spans="1:15" ht="35.25" customHeight="1">
      <c r="A215" s="21" t="s">
        <v>162</v>
      </c>
      <c r="B215" s="16" t="s">
        <v>95</v>
      </c>
      <c r="C215" s="11" t="s">
        <v>158</v>
      </c>
      <c r="D215" s="13"/>
      <c r="E215" s="12" t="s">
        <v>33</v>
      </c>
      <c r="F215" s="70">
        <v>47</v>
      </c>
      <c r="G215" s="69"/>
      <c r="H215" s="68">
        <f>ROUND(G215*F215,2)</f>
        <v>0</v>
      </c>
      <c r="I215" s="55"/>
      <c r="J215" s="150"/>
      <c r="K215" s="151"/>
      <c r="L215" s="152"/>
      <c r="M215" s="152"/>
      <c r="N215" s="152"/>
      <c r="O215" s="160"/>
    </row>
    <row r="216" spans="1:15" ht="35.25" customHeight="1">
      <c r="A216" s="21" t="s">
        <v>163</v>
      </c>
      <c r="B216" s="7" t="s">
        <v>48</v>
      </c>
      <c r="C216" s="11" t="s">
        <v>150</v>
      </c>
      <c r="D216" s="13" t="s">
        <v>151</v>
      </c>
      <c r="E216" s="12" t="s">
        <v>33</v>
      </c>
      <c r="F216" s="70">
        <v>13</v>
      </c>
      <c r="G216" s="69"/>
      <c r="H216" s="68">
        <f>ROUND(G216*F216,2)</f>
        <v>0</v>
      </c>
      <c r="I216" s="55"/>
      <c r="J216" s="150"/>
      <c r="K216" s="151"/>
      <c r="L216" s="152"/>
      <c r="M216" s="152"/>
      <c r="N216" s="152"/>
      <c r="O216" s="160"/>
    </row>
    <row r="217" spans="1:15" ht="35.25" customHeight="1">
      <c r="A217" s="21" t="s">
        <v>164</v>
      </c>
      <c r="B217" s="8" t="s">
        <v>195</v>
      </c>
      <c r="C217" s="11" t="s">
        <v>165</v>
      </c>
      <c r="D217" s="13" t="s">
        <v>93</v>
      </c>
      <c r="E217" s="12" t="s">
        <v>33</v>
      </c>
      <c r="F217" s="70">
        <v>10</v>
      </c>
      <c r="G217" s="69"/>
      <c r="H217" s="68">
        <f>ROUND(G217*F217,2)</f>
        <v>0</v>
      </c>
      <c r="I217" s="55"/>
      <c r="J217" s="150"/>
      <c r="K217" s="151"/>
      <c r="L217" s="152"/>
      <c r="M217" s="152"/>
      <c r="N217" s="152"/>
      <c r="O217" s="160"/>
    </row>
    <row r="218" spans="1:15" ht="35.25" customHeight="1">
      <c r="A218" s="21" t="s">
        <v>166</v>
      </c>
      <c r="B218" s="8" t="s">
        <v>196</v>
      </c>
      <c r="C218" s="11" t="s">
        <v>167</v>
      </c>
      <c r="D218" s="13" t="s">
        <v>93</v>
      </c>
      <c r="E218" s="12" t="s">
        <v>33</v>
      </c>
      <c r="F218" s="70">
        <v>5</v>
      </c>
      <c r="G218" s="69"/>
      <c r="H218" s="68">
        <f>ROUND(G218*F218,2)</f>
        <v>0</v>
      </c>
      <c r="I218" s="55"/>
      <c r="J218" s="150"/>
      <c r="K218" s="151"/>
      <c r="L218" s="152"/>
      <c r="M218" s="152"/>
      <c r="N218" s="152"/>
      <c r="O218" s="160"/>
    </row>
    <row r="219" spans="1:15" ht="35.25" customHeight="1">
      <c r="A219" s="21" t="s">
        <v>168</v>
      </c>
      <c r="B219" s="8" t="s">
        <v>246</v>
      </c>
      <c r="C219" s="11" t="s">
        <v>169</v>
      </c>
      <c r="D219" s="13" t="s">
        <v>93</v>
      </c>
      <c r="E219" s="12" t="s">
        <v>33</v>
      </c>
      <c r="F219" s="70">
        <v>5</v>
      </c>
      <c r="G219" s="69"/>
      <c r="H219" s="68">
        <f>ROUND(G219*F219,2)</f>
        <v>0</v>
      </c>
      <c r="I219" s="55"/>
      <c r="J219" s="150"/>
      <c r="K219" s="151"/>
      <c r="L219" s="152"/>
      <c r="M219" s="152"/>
      <c r="N219" s="152"/>
      <c r="O219" s="160"/>
    </row>
    <row r="220" spans="1:15" ht="35.25" customHeight="1">
      <c r="A220" s="21" t="s">
        <v>98</v>
      </c>
      <c r="B220" s="8" t="s">
        <v>197</v>
      </c>
      <c r="C220" s="11" t="s">
        <v>49</v>
      </c>
      <c r="D220" s="13" t="s">
        <v>172</v>
      </c>
      <c r="E220" s="9"/>
      <c r="F220" s="70"/>
      <c r="G220" s="107"/>
      <c r="H220" s="111"/>
      <c r="I220" s="55"/>
      <c r="J220" s="150"/>
      <c r="K220" s="151"/>
      <c r="L220" s="152"/>
      <c r="M220" s="152"/>
      <c r="N220" s="152"/>
      <c r="O220" s="160"/>
    </row>
    <row r="221" spans="1:15" ht="35.25" customHeight="1">
      <c r="A221" s="21" t="s">
        <v>181</v>
      </c>
      <c r="B221" s="7" t="s">
        <v>34</v>
      </c>
      <c r="C221" s="11" t="s">
        <v>182</v>
      </c>
      <c r="D221" s="13" t="s">
        <v>183</v>
      </c>
      <c r="E221" s="9"/>
      <c r="F221" s="70"/>
      <c r="G221" s="107"/>
      <c r="H221" s="111"/>
      <c r="I221" s="55"/>
      <c r="J221" s="150"/>
      <c r="K221" s="151"/>
      <c r="L221" s="152"/>
      <c r="M221" s="152"/>
      <c r="N221" s="152"/>
      <c r="O221" s="160"/>
    </row>
    <row r="222" spans="1:15" ht="35.25" customHeight="1">
      <c r="A222" s="21" t="s">
        <v>184</v>
      </c>
      <c r="B222" s="16" t="s">
        <v>95</v>
      </c>
      <c r="C222" s="11" t="s">
        <v>185</v>
      </c>
      <c r="D222" s="13"/>
      <c r="E222" s="9" t="s">
        <v>47</v>
      </c>
      <c r="F222" s="70">
        <v>10</v>
      </c>
      <c r="G222" s="69"/>
      <c r="H222" s="68">
        <f>ROUND(G222*F222,2)</f>
        <v>0</v>
      </c>
      <c r="I222" s="55"/>
      <c r="J222" s="150"/>
      <c r="K222" s="151"/>
      <c r="L222" s="152"/>
      <c r="M222" s="152"/>
      <c r="N222" s="152"/>
      <c r="O222" s="160"/>
    </row>
    <row r="223" spans="1:15" ht="35.25" customHeight="1">
      <c r="A223" s="161" t="s">
        <v>130</v>
      </c>
      <c r="B223" s="7" t="s">
        <v>40</v>
      </c>
      <c r="C223" s="72" t="s">
        <v>102</v>
      </c>
      <c r="D223" s="73" t="s">
        <v>103</v>
      </c>
      <c r="E223" s="9" t="s">
        <v>47</v>
      </c>
      <c r="F223" s="70">
        <v>30</v>
      </c>
      <c r="G223" s="69"/>
      <c r="H223" s="68">
        <f>ROUND(G223*F223,2)</f>
        <v>0</v>
      </c>
      <c r="I223" s="55"/>
      <c r="J223" s="150"/>
      <c r="K223" s="151"/>
      <c r="L223" s="152"/>
      <c r="M223" s="152"/>
      <c r="N223" s="152"/>
      <c r="O223" s="160"/>
    </row>
    <row r="224" spans="1:15" ht="35.25" customHeight="1">
      <c r="A224" s="21" t="s">
        <v>190</v>
      </c>
      <c r="B224" s="8" t="s">
        <v>247</v>
      </c>
      <c r="C224" s="11" t="s">
        <v>191</v>
      </c>
      <c r="D224" s="13" t="s">
        <v>192</v>
      </c>
      <c r="E224" s="12" t="s">
        <v>33</v>
      </c>
      <c r="F224" s="70">
        <v>2</v>
      </c>
      <c r="G224" s="69"/>
      <c r="H224" s="68">
        <f>ROUND(G224*F224,2)</f>
        <v>0</v>
      </c>
      <c r="I224" s="55"/>
      <c r="J224" s="150"/>
      <c r="K224" s="151"/>
      <c r="L224" s="152"/>
      <c r="M224" s="152"/>
      <c r="N224" s="152"/>
      <c r="O224" s="160"/>
    </row>
    <row r="225" spans="1:15" ht="35.25" customHeight="1">
      <c r="A225" s="21" t="s">
        <v>131</v>
      </c>
      <c r="B225" s="8" t="s">
        <v>300</v>
      </c>
      <c r="C225" s="11" t="s">
        <v>132</v>
      </c>
      <c r="D225" s="13" t="s">
        <v>278</v>
      </c>
      <c r="E225" s="12" t="s">
        <v>33</v>
      </c>
      <c r="F225" s="70">
        <v>5</v>
      </c>
      <c r="G225" s="69"/>
      <c r="H225" s="68">
        <f>ROUND(G225*F225,2)</f>
        <v>0</v>
      </c>
      <c r="I225" s="55"/>
      <c r="J225" s="150"/>
      <c r="K225" s="151"/>
      <c r="L225" s="152"/>
      <c r="M225" s="152"/>
      <c r="N225" s="152"/>
      <c r="O225" s="160"/>
    </row>
    <row r="226" spans="1:15" ht="35.25" customHeight="1">
      <c r="A226" s="155"/>
      <c r="B226" s="122"/>
      <c r="C226" s="76" t="s">
        <v>20</v>
      </c>
      <c r="D226" s="77"/>
      <c r="E226" s="78"/>
      <c r="F226" s="70"/>
      <c r="G226" s="107"/>
      <c r="H226" s="111"/>
      <c r="I226" s="55"/>
      <c r="J226" s="150"/>
      <c r="K226" s="151"/>
      <c r="L226" s="152"/>
      <c r="M226" s="152"/>
      <c r="N226" s="152"/>
      <c r="O226" s="160"/>
    </row>
    <row r="227" spans="1:15" ht="35.25" customHeight="1">
      <c r="A227" s="53" t="s">
        <v>55</v>
      </c>
      <c r="B227" s="36" t="s">
        <v>199</v>
      </c>
      <c r="C227" s="17" t="s">
        <v>59</v>
      </c>
      <c r="D227" s="13" t="s">
        <v>306</v>
      </c>
      <c r="E227" s="37" t="s">
        <v>39</v>
      </c>
      <c r="F227" s="30">
        <v>4</v>
      </c>
      <c r="G227" s="31"/>
      <c r="H227" s="32">
        <f>ROUND(G227*F227,2)</f>
        <v>0</v>
      </c>
      <c r="I227" s="55"/>
      <c r="J227" s="150"/>
      <c r="K227" s="151"/>
      <c r="L227" s="152"/>
      <c r="M227" s="152"/>
      <c r="N227" s="152"/>
      <c r="O227" s="160"/>
    </row>
    <row r="228" spans="1:15" ht="35.25" customHeight="1">
      <c r="A228" s="50" t="s">
        <v>56</v>
      </c>
      <c r="B228" s="8" t="s">
        <v>248</v>
      </c>
      <c r="C228" s="11" t="s">
        <v>60</v>
      </c>
      <c r="D228" s="13" t="s">
        <v>306</v>
      </c>
      <c r="E228" s="12" t="s">
        <v>39</v>
      </c>
      <c r="F228" s="70">
        <v>2</v>
      </c>
      <c r="G228" s="69"/>
      <c r="H228" s="68">
        <f>ROUND(G228*F228,2)</f>
        <v>0</v>
      </c>
      <c r="I228" s="55"/>
      <c r="J228" s="150"/>
      <c r="K228" s="151"/>
      <c r="L228" s="152"/>
      <c r="M228" s="152"/>
      <c r="N228" s="152"/>
      <c r="O228" s="160"/>
    </row>
    <row r="229" spans="1:15" ht="35.25" customHeight="1">
      <c r="A229" s="50" t="s">
        <v>57</v>
      </c>
      <c r="B229" s="8" t="s">
        <v>249</v>
      </c>
      <c r="C229" s="11" t="s">
        <v>61</v>
      </c>
      <c r="D229" s="13" t="s">
        <v>306</v>
      </c>
      <c r="E229" s="12" t="s">
        <v>39</v>
      </c>
      <c r="F229" s="70">
        <v>10</v>
      </c>
      <c r="G229" s="69"/>
      <c r="H229" s="68">
        <f>ROUND(G229*F229,2)</f>
        <v>0</v>
      </c>
      <c r="I229" s="55"/>
      <c r="J229" s="150"/>
      <c r="K229" s="151"/>
      <c r="L229" s="152"/>
      <c r="M229" s="152"/>
      <c r="N229" s="152"/>
      <c r="O229" s="160"/>
    </row>
    <row r="230" spans="1:15" ht="35.25" customHeight="1">
      <c r="A230" s="50" t="s">
        <v>198</v>
      </c>
      <c r="B230" s="8" t="s">
        <v>250</v>
      </c>
      <c r="C230" s="11" t="s">
        <v>200</v>
      </c>
      <c r="D230" s="13" t="s">
        <v>306</v>
      </c>
      <c r="E230" s="12" t="s">
        <v>39</v>
      </c>
      <c r="F230" s="70">
        <v>5</v>
      </c>
      <c r="G230" s="69"/>
      <c r="H230" s="68">
        <f>ROUND(G230*F230,2)</f>
        <v>0</v>
      </c>
      <c r="I230" s="55"/>
      <c r="J230" s="150"/>
      <c r="K230" s="151"/>
      <c r="L230" s="152"/>
      <c r="M230" s="152"/>
      <c r="N230" s="152"/>
      <c r="O230" s="160"/>
    </row>
    <row r="231" spans="1:15" ht="35.25" customHeight="1">
      <c r="A231" s="155"/>
      <c r="B231" s="114"/>
      <c r="C231" s="76" t="s">
        <v>21</v>
      </c>
      <c r="D231" s="77"/>
      <c r="E231" s="112"/>
      <c r="F231" s="70"/>
      <c r="G231" s="107"/>
      <c r="H231" s="113"/>
      <c r="I231" s="55"/>
      <c r="J231" s="150"/>
      <c r="K231" s="151"/>
      <c r="L231" s="152"/>
      <c r="M231" s="152"/>
      <c r="N231" s="152"/>
      <c r="O231" s="160"/>
    </row>
    <row r="232" spans="1:15" ht="35.25" customHeight="1">
      <c r="A232" s="157" t="s">
        <v>52</v>
      </c>
      <c r="B232" s="74" t="s">
        <v>251</v>
      </c>
      <c r="C232" s="139" t="s">
        <v>53</v>
      </c>
      <c r="D232" s="140" t="s">
        <v>117</v>
      </c>
      <c r="E232" s="141"/>
      <c r="F232" s="70"/>
      <c r="G232" s="107"/>
      <c r="H232" s="113"/>
      <c r="I232" s="55"/>
      <c r="J232" s="150"/>
      <c r="K232" s="151"/>
      <c r="L232" s="152"/>
      <c r="M232" s="152"/>
      <c r="N232" s="152"/>
      <c r="O232" s="160"/>
    </row>
    <row r="233" spans="1:15" ht="35.25" customHeight="1">
      <c r="A233" s="157" t="s">
        <v>118</v>
      </c>
      <c r="B233" s="138" t="s">
        <v>34</v>
      </c>
      <c r="C233" s="139" t="s">
        <v>119</v>
      </c>
      <c r="D233" s="140"/>
      <c r="E233" s="141" t="s">
        <v>33</v>
      </c>
      <c r="F233" s="70">
        <v>411</v>
      </c>
      <c r="G233" s="69"/>
      <c r="H233" s="68">
        <f>ROUND(G233*F233,2)</f>
        <v>0</v>
      </c>
      <c r="I233" s="55"/>
      <c r="J233" s="150"/>
      <c r="K233" s="151"/>
      <c r="L233" s="152"/>
      <c r="M233" s="152"/>
      <c r="N233" s="152"/>
      <c r="O233" s="160"/>
    </row>
    <row r="234" spans="1:15" s="154" customFormat="1" ht="35.25" customHeight="1">
      <c r="A234" s="157" t="s">
        <v>54</v>
      </c>
      <c r="B234" s="138" t="s">
        <v>40</v>
      </c>
      <c r="C234" s="139" t="s">
        <v>120</v>
      </c>
      <c r="D234" s="140"/>
      <c r="E234" s="141" t="s">
        <v>33</v>
      </c>
      <c r="F234" s="70">
        <v>822</v>
      </c>
      <c r="G234" s="69"/>
      <c r="H234" s="68">
        <f>ROUND(G234*F234,2)</f>
        <v>0</v>
      </c>
      <c r="I234" s="55"/>
      <c r="J234" s="47"/>
      <c r="K234" s="46"/>
      <c r="L234" s="45"/>
      <c r="M234" s="45"/>
      <c r="N234" s="45"/>
      <c r="O234" s="163"/>
    </row>
    <row r="235" spans="1:15" ht="35.25" customHeight="1" thickBot="1">
      <c r="A235" s="81"/>
      <c r="B235" s="79" t="s">
        <v>228</v>
      </c>
      <c r="C235" s="182" t="str">
        <f>C202</f>
        <v>SIDEWALK RENEWAL - AUTUMNWOOD DR FROM DRAKE BLVD TO ECHO BAY (N. LEG) (N. &amp; E. SIDES)</v>
      </c>
      <c r="D235" s="183"/>
      <c r="E235" s="183"/>
      <c r="F235" s="184"/>
      <c r="G235" s="80" t="s">
        <v>16</v>
      </c>
      <c r="H235" s="81">
        <f>SUM(H202:H234)</f>
        <v>0</v>
      </c>
      <c r="I235" s="55"/>
      <c r="J235" s="47"/>
      <c r="K235" s="46"/>
      <c r="L235" s="45"/>
      <c r="M235" s="45"/>
      <c r="N235" s="45"/>
      <c r="O235" s="160"/>
    </row>
    <row r="236" spans="1:15" ht="35.25" customHeight="1" thickTop="1">
      <c r="A236" s="153"/>
      <c r="B236" s="106" t="s">
        <v>279</v>
      </c>
      <c r="C236" s="176" t="s">
        <v>253</v>
      </c>
      <c r="D236" s="190"/>
      <c r="E236" s="190"/>
      <c r="F236" s="191"/>
      <c r="G236" s="107"/>
      <c r="H236" s="107" t="s">
        <v>1</v>
      </c>
      <c r="I236" s="55"/>
      <c r="J236" s="150"/>
      <c r="K236" s="151"/>
      <c r="L236" s="152"/>
      <c r="M236" s="152"/>
      <c r="N236" s="152"/>
      <c r="O236" s="160"/>
    </row>
    <row r="237" spans="1:15" ht="35.25" customHeight="1">
      <c r="A237" s="155"/>
      <c r="B237" s="108"/>
      <c r="C237" s="109" t="s">
        <v>18</v>
      </c>
      <c r="D237" s="77"/>
      <c r="E237" s="110" t="s">
        <v>1</v>
      </c>
      <c r="F237" s="70"/>
      <c r="G237" s="107"/>
      <c r="H237" s="111"/>
      <c r="I237" s="55"/>
      <c r="J237" s="150"/>
      <c r="K237" s="151"/>
      <c r="L237" s="152"/>
      <c r="M237" s="152"/>
      <c r="N237" s="152"/>
      <c r="O237" s="160"/>
    </row>
    <row r="238" spans="1:15" ht="35.25" customHeight="1">
      <c r="A238" s="52" t="s">
        <v>35</v>
      </c>
      <c r="B238" s="8" t="s">
        <v>280</v>
      </c>
      <c r="C238" s="11" t="s">
        <v>36</v>
      </c>
      <c r="D238" s="140" t="s">
        <v>125</v>
      </c>
      <c r="E238" s="12" t="s">
        <v>31</v>
      </c>
      <c r="F238" s="70">
        <v>2</v>
      </c>
      <c r="G238" s="69"/>
      <c r="H238" s="68">
        <f>ROUND(G238*F238,2)</f>
        <v>0</v>
      </c>
      <c r="I238" s="55"/>
      <c r="J238" s="150"/>
      <c r="K238" s="151"/>
      <c r="L238" s="152"/>
      <c r="M238" s="152"/>
      <c r="N238" s="152"/>
      <c r="O238" s="160"/>
    </row>
    <row r="239" spans="1:15" ht="35.25" customHeight="1">
      <c r="A239" s="53" t="s">
        <v>37</v>
      </c>
      <c r="B239" s="8" t="s">
        <v>254</v>
      </c>
      <c r="C239" s="11" t="s">
        <v>38</v>
      </c>
      <c r="D239" s="140" t="s">
        <v>125</v>
      </c>
      <c r="E239" s="12" t="s">
        <v>33</v>
      </c>
      <c r="F239" s="70">
        <v>6</v>
      </c>
      <c r="G239" s="69"/>
      <c r="H239" s="68">
        <f>ROUND(G239*F239,2)</f>
        <v>0</v>
      </c>
      <c r="I239" s="55"/>
      <c r="J239" s="150"/>
      <c r="K239" s="151"/>
      <c r="L239" s="152"/>
      <c r="M239" s="152"/>
      <c r="N239" s="152"/>
      <c r="O239" s="160"/>
    </row>
    <row r="240" spans="1:15" ht="35.25" customHeight="1">
      <c r="A240" s="155"/>
      <c r="B240" s="108"/>
      <c r="C240" s="76" t="s">
        <v>126</v>
      </c>
      <c r="D240" s="77"/>
      <c r="E240" s="112"/>
      <c r="F240" s="70"/>
      <c r="G240" s="107"/>
      <c r="H240" s="111"/>
      <c r="I240" s="55"/>
      <c r="J240" s="150"/>
      <c r="K240" s="151"/>
      <c r="L240" s="152"/>
      <c r="M240" s="152"/>
      <c r="N240" s="152"/>
      <c r="O240" s="160"/>
    </row>
    <row r="241" spans="1:15" ht="35.25" customHeight="1">
      <c r="A241" s="21" t="s">
        <v>45</v>
      </c>
      <c r="B241" s="8" t="s">
        <v>281</v>
      </c>
      <c r="C241" s="11" t="s">
        <v>46</v>
      </c>
      <c r="D241" s="13" t="s">
        <v>127</v>
      </c>
      <c r="E241" s="12"/>
      <c r="F241" s="70"/>
      <c r="G241" s="107"/>
      <c r="H241" s="111"/>
      <c r="I241" s="55"/>
      <c r="J241" s="150"/>
      <c r="K241" s="151"/>
      <c r="L241" s="152"/>
      <c r="M241" s="152"/>
      <c r="N241" s="152"/>
      <c r="O241" s="160"/>
    </row>
    <row r="242" spans="1:15" ht="35.25" customHeight="1">
      <c r="A242" s="21" t="s">
        <v>128</v>
      </c>
      <c r="B242" s="7" t="s">
        <v>34</v>
      </c>
      <c r="C242" s="11" t="s">
        <v>129</v>
      </c>
      <c r="D242" s="13" t="s">
        <v>1</v>
      </c>
      <c r="E242" s="12" t="s">
        <v>39</v>
      </c>
      <c r="F242" s="70">
        <v>23</v>
      </c>
      <c r="G242" s="69"/>
      <c r="H242" s="68">
        <f>ROUND(G242*F242,2)</f>
        <v>0</v>
      </c>
      <c r="I242" s="55"/>
      <c r="J242" s="150"/>
      <c r="K242" s="151"/>
      <c r="L242" s="152"/>
      <c r="M242" s="152"/>
      <c r="N242" s="152"/>
      <c r="O242" s="160"/>
    </row>
    <row r="243" spans="1:15" ht="35.25" customHeight="1">
      <c r="A243" s="21" t="s">
        <v>152</v>
      </c>
      <c r="B243" s="8" t="s">
        <v>282</v>
      </c>
      <c r="C243" s="11" t="s">
        <v>153</v>
      </c>
      <c r="D243" s="13" t="s">
        <v>93</v>
      </c>
      <c r="E243" s="9"/>
      <c r="F243" s="70"/>
      <c r="G243" s="107"/>
      <c r="H243" s="111"/>
      <c r="I243" s="55"/>
      <c r="J243" s="150"/>
      <c r="K243" s="151"/>
      <c r="L243" s="152"/>
      <c r="M243" s="152"/>
      <c r="N243" s="152"/>
      <c r="O243" s="160"/>
    </row>
    <row r="244" spans="1:15" ht="35.25" customHeight="1">
      <c r="A244" s="21" t="s">
        <v>154</v>
      </c>
      <c r="B244" s="7" t="s">
        <v>34</v>
      </c>
      <c r="C244" s="11" t="s">
        <v>94</v>
      </c>
      <c r="D244" s="13" t="s">
        <v>147</v>
      </c>
      <c r="E244" s="12"/>
      <c r="F244" s="70"/>
      <c r="G244" s="107"/>
      <c r="H244" s="111"/>
      <c r="I244" s="55"/>
      <c r="J244" s="150"/>
      <c r="K244" s="151"/>
      <c r="L244" s="152"/>
      <c r="M244" s="152"/>
      <c r="N244" s="152"/>
      <c r="O244" s="160"/>
    </row>
    <row r="245" spans="1:15" ht="35.25" customHeight="1">
      <c r="A245" s="21" t="s">
        <v>155</v>
      </c>
      <c r="B245" s="16" t="s">
        <v>95</v>
      </c>
      <c r="C245" s="11" t="s">
        <v>156</v>
      </c>
      <c r="D245" s="13"/>
      <c r="E245" s="12" t="s">
        <v>33</v>
      </c>
      <c r="F245" s="70">
        <v>10</v>
      </c>
      <c r="G245" s="69"/>
      <c r="H245" s="68">
        <f aca="true" t="shared" si="7" ref="H245:H251">ROUND(G245*F245,2)</f>
        <v>0</v>
      </c>
      <c r="I245" s="55"/>
      <c r="J245" s="150"/>
      <c r="K245" s="151"/>
      <c r="L245" s="152"/>
      <c r="M245" s="152"/>
      <c r="N245" s="152"/>
      <c r="O245" s="160"/>
    </row>
    <row r="246" spans="1:14" ht="35.25" customHeight="1">
      <c r="A246" s="22" t="s">
        <v>163</v>
      </c>
      <c r="B246" s="7" t="s">
        <v>40</v>
      </c>
      <c r="C246" s="11" t="s">
        <v>150</v>
      </c>
      <c r="D246" s="13" t="s">
        <v>151</v>
      </c>
      <c r="E246" s="12" t="s">
        <v>33</v>
      </c>
      <c r="F246" s="70">
        <v>48</v>
      </c>
      <c r="G246" s="69"/>
      <c r="H246" s="68">
        <f t="shared" si="7"/>
        <v>0</v>
      </c>
      <c r="I246" s="55"/>
      <c r="J246" s="150"/>
      <c r="K246" s="151"/>
      <c r="L246" s="152"/>
      <c r="M246" s="152"/>
      <c r="N246" s="152"/>
    </row>
    <row r="247" spans="1:14" ht="35.25" customHeight="1">
      <c r="A247" s="21" t="s">
        <v>98</v>
      </c>
      <c r="B247" s="8" t="s">
        <v>283</v>
      </c>
      <c r="C247" s="11" t="s">
        <v>49</v>
      </c>
      <c r="D247" s="13" t="s">
        <v>172</v>
      </c>
      <c r="E247" s="9"/>
      <c r="F247" s="70"/>
      <c r="G247" s="107"/>
      <c r="H247" s="111"/>
      <c r="I247" s="55"/>
      <c r="J247" s="150"/>
      <c r="K247" s="151"/>
      <c r="L247" s="152"/>
      <c r="M247" s="152"/>
      <c r="N247" s="152"/>
    </row>
    <row r="248" spans="1:14" ht="35.25" customHeight="1">
      <c r="A248" s="156" t="s">
        <v>130</v>
      </c>
      <c r="B248" s="7" t="s">
        <v>34</v>
      </c>
      <c r="C248" s="72" t="s">
        <v>102</v>
      </c>
      <c r="D248" s="73" t="s">
        <v>103</v>
      </c>
      <c r="E248" s="9" t="s">
        <v>47</v>
      </c>
      <c r="F248" s="70">
        <v>14</v>
      </c>
      <c r="G248" s="69"/>
      <c r="H248" s="68">
        <f t="shared" si="7"/>
        <v>0</v>
      </c>
      <c r="I248" s="55"/>
      <c r="J248" s="150"/>
      <c r="K248" s="151"/>
      <c r="L248" s="152"/>
      <c r="M248" s="152"/>
      <c r="N248" s="152"/>
    </row>
    <row r="249" spans="1:14" ht="35.25" customHeight="1">
      <c r="A249" s="5" t="s">
        <v>188</v>
      </c>
      <c r="B249" s="7" t="s">
        <v>40</v>
      </c>
      <c r="C249" s="139" t="s">
        <v>287</v>
      </c>
      <c r="D249" s="140" t="s">
        <v>189</v>
      </c>
      <c r="E249" s="9" t="s">
        <v>47</v>
      </c>
      <c r="F249" s="70">
        <v>7</v>
      </c>
      <c r="G249" s="69"/>
      <c r="H249" s="68">
        <f t="shared" si="7"/>
        <v>0</v>
      </c>
      <c r="I249" s="55"/>
      <c r="J249" s="150"/>
      <c r="K249" s="151"/>
      <c r="L249" s="152"/>
      <c r="M249" s="152"/>
      <c r="N249" s="152"/>
    </row>
    <row r="250" spans="1:14" ht="35.25" customHeight="1">
      <c r="A250" s="22" t="s">
        <v>131</v>
      </c>
      <c r="B250" s="8" t="s">
        <v>284</v>
      </c>
      <c r="C250" s="11" t="s">
        <v>132</v>
      </c>
      <c r="D250" s="13" t="s">
        <v>278</v>
      </c>
      <c r="E250" s="12" t="s">
        <v>33</v>
      </c>
      <c r="F250" s="70">
        <v>4</v>
      </c>
      <c r="G250" s="69"/>
      <c r="H250" s="68">
        <f t="shared" si="7"/>
        <v>0</v>
      </c>
      <c r="I250" s="55"/>
      <c r="J250" s="150"/>
      <c r="K250" s="151"/>
      <c r="L250" s="152"/>
      <c r="M250" s="152"/>
      <c r="N250" s="152"/>
    </row>
    <row r="251" spans="1:14" ht="35.25" customHeight="1">
      <c r="A251" s="22" t="s">
        <v>105</v>
      </c>
      <c r="B251" s="74" t="s">
        <v>285</v>
      </c>
      <c r="C251" s="11" t="s">
        <v>107</v>
      </c>
      <c r="D251" s="13" t="s">
        <v>133</v>
      </c>
      <c r="E251" s="9" t="s">
        <v>39</v>
      </c>
      <c r="F251" s="70">
        <v>4</v>
      </c>
      <c r="G251" s="69"/>
      <c r="H251" s="68">
        <f t="shared" si="7"/>
        <v>0</v>
      </c>
      <c r="I251" s="55"/>
      <c r="J251" s="150"/>
      <c r="K251" s="151"/>
      <c r="L251" s="152"/>
      <c r="M251" s="152"/>
      <c r="N251" s="152"/>
    </row>
    <row r="252" spans="1:14" ht="35.25" customHeight="1">
      <c r="A252" s="155"/>
      <c r="B252" s="114"/>
      <c r="C252" s="76" t="s">
        <v>21</v>
      </c>
      <c r="D252" s="77"/>
      <c r="E252" s="112"/>
      <c r="F252" s="70"/>
      <c r="G252" s="107"/>
      <c r="H252" s="113"/>
      <c r="I252" s="55"/>
      <c r="J252" s="150"/>
      <c r="K252" s="151"/>
      <c r="L252" s="152"/>
      <c r="M252" s="152"/>
      <c r="N252" s="152"/>
    </row>
    <row r="253" spans="1:14" ht="35.25" customHeight="1">
      <c r="A253" s="132" t="s">
        <v>255</v>
      </c>
      <c r="B253" s="133" t="s">
        <v>297</v>
      </c>
      <c r="C253" s="134" t="s">
        <v>256</v>
      </c>
      <c r="D253" s="135" t="s">
        <v>257</v>
      </c>
      <c r="E253" s="136" t="s">
        <v>33</v>
      </c>
      <c r="F253" s="70">
        <v>6</v>
      </c>
      <c r="G253" s="69"/>
      <c r="H253" s="68">
        <f>ROUND(G253*F253,2)</f>
        <v>0</v>
      </c>
      <c r="I253" s="55"/>
      <c r="J253" s="150"/>
      <c r="K253" s="151"/>
      <c r="L253" s="152"/>
      <c r="M253" s="152"/>
      <c r="N253" s="152"/>
    </row>
    <row r="254" spans="1:14" ht="35.25" customHeight="1" thickBot="1">
      <c r="A254" s="81"/>
      <c r="B254" s="79" t="s">
        <v>279</v>
      </c>
      <c r="C254" s="182" t="str">
        <f>C236</f>
        <v>DETECTABLE WARNING SURFACE TILE INSTALLATION</v>
      </c>
      <c r="D254" s="183"/>
      <c r="E254" s="183"/>
      <c r="F254" s="184"/>
      <c r="G254" s="80" t="s">
        <v>16</v>
      </c>
      <c r="H254" s="81">
        <f>SUM(H236:H253)</f>
        <v>0</v>
      </c>
      <c r="I254" s="55"/>
      <c r="J254" s="150"/>
      <c r="K254" s="151"/>
      <c r="L254" s="152"/>
      <c r="M254" s="152"/>
      <c r="N254" s="152"/>
    </row>
    <row r="255" spans="2:14" ht="35.25" customHeight="1" thickTop="1">
      <c r="B255" s="129"/>
      <c r="C255" s="82" t="s">
        <v>17</v>
      </c>
      <c r="D255" s="83"/>
      <c r="E255" s="84"/>
      <c r="F255" s="84"/>
      <c r="G255" s="85"/>
      <c r="H255" s="130"/>
      <c r="I255" s="55"/>
      <c r="J255" s="150"/>
      <c r="K255" s="151"/>
      <c r="L255" s="152"/>
      <c r="M255" s="152"/>
      <c r="N255" s="152"/>
    </row>
    <row r="256" spans="2:14" ht="35.25" customHeight="1" thickBot="1">
      <c r="B256" s="123" t="str">
        <f>B6</f>
        <v>A</v>
      </c>
      <c r="C256" s="200" t="str">
        <f>C6</f>
        <v>SIDEWALK RENEWAL  - LINWOOD ST FROM BRUCE AVE TO PORTAGE AVE (E. SIDE)</v>
      </c>
      <c r="D256" s="183"/>
      <c r="E256" s="183"/>
      <c r="F256" s="184"/>
      <c r="G256" s="80" t="s">
        <v>16</v>
      </c>
      <c r="H256" s="124">
        <f>H55</f>
        <v>0</v>
      </c>
      <c r="I256" s="55"/>
      <c r="J256" s="150"/>
      <c r="K256" s="151"/>
      <c r="L256" s="152"/>
      <c r="M256" s="152"/>
      <c r="N256" s="152"/>
    </row>
    <row r="257" spans="2:14" ht="35.25" customHeight="1" thickBot="1" thickTop="1">
      <c r="B257" s="123" t="str">
        <f>B56</f>
        <v>B</v>
      </c>
      <c r="C257" s="197" t="str">
        <f>C56</f>
        <v>SIDEWALK RENEWAL - BRUCE AVE FROM LINWOOD ST TO WINCHESTER ST (S. SIDE)</v>
      </c>
      <c r="D257" s="198"/>
      <c r="E257" s="198"/>
      <c r="F257" s="199"/>
      <c r="G257" s="80" t="s">
        <v>16</v>
      </c>
      <c r="H257" s="124">
        <f>H90</f>
        <v>0</v>
      </c>
      <c r="I257" s="55"/>
      <c r="J257" s="150"/>
      <c r="K257" s="151"/>
      <c r="L257" s="152"/>
      <c r="M257" s="152"/>
      <c r="N257" s="152"/>
    </row>
    <row r="258" spans="2:14" ht="35.25" customHeight="1" thickBot="1" thickTop="1">
      <c r="B258" s="123" t="str">
        <f>B91</f>
        <v>C</v>
      </c>
      <c r="C258" s="197" t="str">
        <f>C91</f>
        <v>SIDEWALK RENEWAL - EUGENIE ST FROM DES MEURONS ST TO YOUVILLE ST (BOTH SIDES)</v>
      </c>
      <c r="D258" s="198"/>
      <c r="E258" s="198"/>
      <c r="F258" s="199"/>
      <c r="G258" s="80" t="s">
        <v>16</v>
      </c>
      <c r="H258" s="124">
        <f>H122</f>
        <v>0</v>
      </c>
      <c r="I258" s="55"/>
      <c r="J258" s="150"/>
      <c r="K258" s="151"/>
      <c r="L258" s="152"/>
      <c r="M258" s="152"/>
      <c r="N258" s="152"/>
    </row>
    <row r="259" spans="2:14" ht="35.25" customHeight="1" thickBot="1" thickTop="1">
      <c r="B259" s="123" t="str">
        <f>B123</f>
        <v>D</v>
      </c>
      <c r="C259" s="197" t="str">
        <f>C123</f>
        <v>SIDEWALK RENEWAL - OAKENWALD AVE - POINT RD TO NORTH DR (S. SIDE)</v>
      </c>
      <c r="D259" s="198"/>
      <c r="E259" s="198"/>
      <c r="F259" s="199"/>
      <c r="G259" s="80" t="s">
        <v>16</v>
      </c>
      <c r="H259" s="125">
        <f>H168</f>
        <v>0</v>
      </c>
      <c r="I259" s="55"/>
      <c r="J259" s="150"/>
      <c r="K259" s="151"/>
      <c r="L259" s="152"/>
      <c r="M259" s="152"/>
      <c r="N259" s="152"/>
    </row>
    <row r="260" spans="2:14" ht="35.25" customHeight="1" thickBot="1" thickTop="1">
      <c r="B260" s="126" t="str">
        <f>B169</f>
        <v>E</v>
      </c>
      <c r="C260" s="192" t="str">
        <f>C169</f>
        <v>SIDEWALK RENEWAL - KYLEMORE AVE FROM DALY ST S. TO OSBORNE ST (BOTH SIDES)</v>
      </c>
      <c r="D260" s="193"/>
      <c r="E260" s="193"/>
      <c r="F260" s="194"/>
      <c r="G260" s="80" t="s">
        <v>16</v>
      </c>
      <c r="H260" s="127">
        <f>H201</f>
        <v>0</v>
      </c>
      <c r="I260" s="55"/>
      <c r="J260" s="150"/>
      <c r="K260" s="151"/>
      <c r="L260" s="152"/>
      <c r="M260" s="152"/>
      <c r="N260" s="152"/>
    </row>
    <row r="261" spans="2:14" ht="35.25" customHeight="1" thickBot="1" thickTop="1">
      <c r="B261" s="126" t="str">
        <f>B202</f>
        <v>F</v>
      </c>
      <c r="C261" s="192" t="str">
        <f>C202</f>
        <v>SIDEWALK RENEWAL - AUTUMNWOOD DR FROM DRAKE BLVD TO ECHO BAY (N. LEG) (N. &amp; E. SIDES)</v>
      </c>
      <c r="D261" s="193"/>
      <c r="E261" s="193"/>
      <c r="F261" s="194"/>
      <c r="G261" s="80" t="s">
        <v>16</v>
      </c>
      <c r="H261" s="127">
        <f>H235</f>
        <v>0</v>
      </c>
      <c r="I261" s="55"/>
      <c r="J261" s="150"/>
      <c r="K261" s="151"/>
      <c r="L261" s="152"/>
      <c r="M261" s="152"/>
      <c r="N261" s="152"/>
    </row>
    <row r="262" spans="2:14" ht="35.25" customHeight="1" thickBot="1" thickTop="1">
      <c r="B262" s="126" t="str">
        <f>B236</f>
        <v>G</v>
      </c>
      <c r="C262" s="192" t="str">
        <f>C236</f>
        <v>DETECTABLE WARNING SURFACE TILE INSTALLATION</v>
      </c>
      <c r="D262" s="193"/>
      <c r="E262" s="193"/>
      <c r="F262" s="194"/>
      <c r="G262" s="80" t="s">
        <v>16</v>
      </c>
      <c r="H262" s="127">
        <f>H254</f>
        <v>0</v>
      </c>
      <c r="I262" s="55"/>
      <c r="J262" s="150"/>
      <c r="K262" s="151"/>
      <c r="L262" s="152"/>
      <c r="M262" s="152"/>
      <c r="N262" s="152"/>
    </row>
    <row r="263" spans="2:14" ht="35.25" customHeight="1" thickTop="1">
      <c r="B263" s="195" t="s">
        <v>29</v>
      </c>
      <c r="C263" s="196"/>
      <c r="D263" s="196"/>
      <c r="E263" s="196"/>
      <c r="F263" s="196"/>
      <c r="G263" s="188">
        <f>SUM(H256:H262)</f>
        <v>0</v>
      </c>
      <c r="H263" s="189"/>
      <c r="I263" s="55"/>
      <c r="J263" s="150"/>
      <c r="K263" s="151"/>
      <c r="L263" s="152"/>
      <c r="M263" s="152"/>
      <c r="N263" s="152"/>
    </row>
    <row r="264" spans="2:14" ht="15">
      <c r="B264" s="115"/>
      <c r="C264" s="116"/>
      <c r="D264" s="117"/>
      <c r="E264" s="116"/>
      <c r="F264" s="116"/>
      <c r="G264" s="118"/>
      <c r="H264" s="128"/>
      <c r="I264" s="55"/>
      <c r="J264" s="150"/>
      <c r="K264" s="151"/>
      <c r="L264" s="152"/>
      <c r="M264" s="152"/>
      <c r="N264" s="152"/>
    </row>
    <row r="265" spans="9:14" ht="15">
      <c r="I265" s="55"/>
      <c r="J265" s="150"/>
      <c r="K265" s="151"/>
      <c r="L265" s="152"/>
      <c r="M265" s="152"/>
      <c r="N265" s="152"/>
    </row>
    <row r="266" spans="9:14" ht="15">
      <c r="I266" s="55"/>
      <c r="J266" s="150"/>
      <c r="K266" s="151"/>
      <c r="L266" s="152"/>
      <c r="M266" s="152"/>
      <c r="N266" s="152"/>
    </row>
    <row r="267" spans="9:14" ht="15">
      <c r="I267" s="55"/>
      <c r="J267" s="150"/>
      <c r="K267" s="151"/>
      <c r="L267" s="152"/>
      <c r="M267" s="152"/>
      <c r="N267" s="152"/>
    </row>
    <row r="268" spans="9:14" ht="15">
      <c r="I268" s="55"/>
      <c r="J268" s="150"/>
      <c r="K268" s="151"/>
      <c r="L268" s="152"/>
      <c r="M268" s="152"/>
      <c r="N268" s="152"/>
    </row>
    <row r="269" spans="9:14" ht="15">
      <c r="I269" s="55"/>
      <c r="J269" s="150"/>
      <c r="K269" s="151"/>
      <c r="L269" s="152"/>
      <c r="M269" s="152"/>
      <c r="N269" s="152"/>
    </row>
    <row r="270" spans="9:14" ht="15">
      <c r="I270" s="55"/>
      <c r="J270" s="150"/>
      <c r="K270" s="151"/>
      <c r="L270" s="152"/>
      <c r="M270" s="152"/>
      <c r="N270" s="152"/>
    </row>
    <row r="271" spans="9:14" ht="15">
      <c r="I271" s="55"/>
      <c r="J271" s="150"/>
      <c r="K271" s="151"/>
      <c r="L271" s="152"/>
      <c r="M271" s="152"/>
      <c r="N271" s="152"/>
    </row>
    <row r="272" spans="9:14" ht="15">
      <c r="I272" s="55"/>
      <c r="J272" s="150"/>
      <c r="K272" s="151"/>
      <c r="L272" s="152"/>
      <c r="M272" s="152"/>
      <c r="N272" s="152"/>
    </row>
    <row r="273" spans="9:14" ht="15">
      <c r="I273" s="55"/>
      <c r="J273" s="150"/>
      <c r="K273" s="151"/>
      <c r="L273" s="152"/>
      <c r="M273" s="152"/>
      <c r="N273" s="152"/>
    </row>
    <row r="274" spans="9:14" ht="15">
      <c r="I274" s="55"/>
      <c r="J274" s="150"/>
      <c r="K274" s="151"/>
      <c r="L274" s="152"/>
      <c r="M274" s="152"/>
      <c r="N274" s="152"/>
    </row>
    <row r="275" spans="9:14" ht="15">
      <c r="I275" s="55"/>
      <c r="J275" s="150"/>
      <c r="K275" s="151"/>
      <c r="L275" s="152"/>
      <c r="M275" s="152"/>
      <c r="N275" s="152"/>
    </row>
    <row r="276" spans="9:14" ht="15">
      <c r="I276" s="55"/>
      <c r="J276" s="150"/>
      <c r="K276" s="151"/>
      <c r="L276" s="152"/>
      <c r="M276" s="152"/>
      <c r="N276" s="152"/>
    </row>
    <row r="277" spans="9:14" ht="15">
      <c r="I277" s="55"/>
      <c r="J277" s="150"/>
      <c r="K277" s="151"/>
      <c r="L277" s="152"/>
      <c r="M277" s="152"/>
      <c r="N277" s="152"/>
    </row>
    <row r="278" spans="9:14" ht="15">
      <c r="I278" s="55"/>
      <c r="J278" s="150"/>
      <c r="K278" s="151"/>
      <c r="L278" s="152"/>
      <c r="M278" s="152"/>
      <c r="N278" s="152"/>
    </row>
    <row r="279" spans="9:14" ht="15">
      <c r="I279" s="55"/>
      <c r="J279" s="150"/>
      <c r="K279" s="151"/>
      <c r="L279" s="152"/>
      <c r="M279" s="152"/>
      <c r="N279" s="152"/>
    </row>
    <row r="280" spans="9:14" ht="15">
      <c r="I280" s="55"/>
      <c r="J280" s="150"/>
      <c r="K280" s="151"/>
      <c r="L280" s="152"/>
      <c r="M280" s="152"/>
      <c r="N280" s="152"/>
    </row>
    <row r="281" spans="9:14" ht="15">
      <c r="I281" s="55"/>
      <c r="J281" s="150"/>
      <c r="K281" s="151"/>
      <c r="L281" s="152"/>
      <c r="M281" s="152"/>
      <c r="N281" s="152"/>
    </row>
    <row r="282" spans="9:14" ht="15">
      <c r="I282" s="55"/>
      <c r="J282" s="150"/>
      <c r="K282" s="151"/>
      <c r="L282" s="152"/>
      <c r="M282" s="152"/>
      <c r="N282" s="152"/>
    </row>
    <row r="283" spans="9:14" ht="15">
      <c r="I283" s="55"/>
      <c r="J283" s="150"/>
      <c r="K283" s="151"/>
      <c r="L283" s="152"/>
      <c r="M283" s="152"/>
      <c r="N283" s="152"/>
    </row>
    <row r="284" spans="9:14" ht="15">
      <c r="I284" s="55"/>
      <c r="J284" s="150"/>
      <c r="K284" s="151"/>
      <c r="L284" s="152"/>
      <c r="M284" s="152"/>
      <c r="N284" s="152"/>
    </row>
    <row r="285" spans="9:14" ht="15">
      <c r="I285" s="55"/>
      <c r="J285" s="150"/>
      <c r="K285" s="151"/>
      <c r="L285" s="152"/>
      <c r="M285" s="152"/>
      <c r="N285" s="152"/>
    </row>
    <row r="286" spans="9:14" ht="15">
      <c r="I286" s="55"/>
      <c r="J286" s="150"/>
      <c r="K286" s="151"/>
      <c r="L286" s="152"/>
      <c r="M286" s="152"/>
      <c r="N286" s="152"/>
    </row>
    <row r="287" spans="9:14" ht="15">
      <c r="I287" s="55"/>
      <c r="J287" s="150"/>
      <c r="K287" s="151"/>
      <c r="L287" s="152"/>
      <c r="M287" s="152"/>
      <c r="N287" s="152"/>
    </row>
    <row r="288" spans="9:14" ht="15">
      <c r="I288" s="55"/>
      <c r="J288" s="150"/>
      <c r="K288" s="151"/>
      <c r="L288" s="152"/>
      <c r="M288" s="152"/>
      <c r="N288" s="152"/>
    </row>
    <row r="289" spans="9:14" ht="15">
      <c r="I289" s="55"/>
      <c r="J289" s="150"/>
      <c r="K289" s="151"/>
      <c r="L289" s="152"/>
      <c r="M289" s="152"/>
      <c r="N289" s="152"/>
    </row>
    <row r="290" spans="9:14" ht="15">
      <c r="I290" s="55"/>
      <c r="J290" s="150"/>
      <c r="K290" s="151"/>
      <c r="L290" s="152"/>
      <c r="M290" s="152"/>
      <c r="N290" s="152"/>
    </row>
    <row r="291" spans="9:14" ht="15">
      <c r="I291" s="55"/>
      <c r="J291" s="150"/>
      <c r="K291" s="151"/>
      <c r="L291" s="152"/>
      <c r="M291" s="152"/>
      <c r="N291" s="152"/>
    </row>
    <row r="292" spans="9:14" ht="15">
      <c r="I292" s="55"/>
      <c r="J292" s="150"/>
      <c r="K292" s="151"/>
      <c r="L292" s="152"/>
      <c r="M292" s="152"/>
      <c r="N292" s="152"/>
    </row>
    <row r="293" spans="9:14" ht="15">
      <c r="I293" s="55"/>
      <c r="J293" s="150"/>
      <c r="K293" s="151"/>
      <c r="L293" s="152"/>
      <c r="M293" s="152"/>
      <c r="N293" s="152"/>
    </row>
    <row r="294" spans="9:14" ht="15">
      <c r="I294" s="55"/>
      <c r="J294" s="150"/>
      <c r="K294" s="151"/>
      <c r="L294" s="152"/>
      <c r="M294" s="152"/>
      <c r="N294" s="152"/>
    </row>
    <row r="295" spans="9:14" ht="15">
      <c r="I295" s="55"/>
      <c r="J295" s="150"/>
      <c r="K295" s="151"/>
      <c r="L295" s="152"/>
      <c r="M295" s="152"/>
      <c r="N295" s="152"/>
    </row>
    <row r="296" spans="9:14" ht="15">
      <c r="I296" s="55"/>
      <c r="J296" s="150"/>
      <c r="K296" s="151"/>
      <c r="L296" s="152"/>
      <c r="M296" s="152"/>
      <c r="N296" s="152"/>
    </row>
    <row r="297" spans="9:14" ht="15">
      <c r="I297" s="55"/>
      <c r="J297" s="150"/>
      <c r="K297" s="151"/>
      <c r="L297" s="152"/>
      <c r="M297" s="152"/>
      <c r="N297" s="152"/>
    </row>
    <row r="298" spans="9:14" ht="15">
      <c r="I298" s="55"/>
      <c r="J298" s="150"/>
      <c r="K298" s="151"/>
      <c r="L298" s="152"/>
      <c r="M298" s="152"/>
      <c r="N298" s="152"/>
    </row>
    <row r="299" spans="9:14" ht="15">
      <c r="I299" s="55"/>
      <c r="J299" s="150"/>
      <c r="K299" s="151"/>
      <c r="L299" s="152"/>
      <c r="M299" s="152"/>
      <c r="N299" s="152"/>
    </row>
    <row r="300" spans="9:14" ht="15">
      <c r="I300" s="55"/>
      <c r="J300" s="150"/>
      <c r="K300" s="151"/>
      <c r="L300" s="152"/>
      <c r="M300" s="152"/>
      <c r="N300" s="152"/>
    </row>
    <row r="301" spans="9:14" ht="15">
      <c r="I301" s="55"/>
      <c r="J301" s="150"/>
      <c r="K301" s="151"/>
      <c r="L301" s="152"/>
      <c r="M301" s="152"/>
      <c r="N301" s="152"/>
    </row>
    <row r="302" spans="9:14" ht="15">
      <c r="I302" s="55"/>
      <c r="J302" s="150"/>
      <c r="K302" s="151"/>
      <c r="L302" s="152"/>
      <c r="M302" s="152"/>
      <c r="N302" s="152"/>
    </row>
    <row r="303" spans="9:14" ht="15">
      <c r="I303" s="55"/>
      <c r="J303" s="150"/>
      <c r="K303" s="151"/>
      <c r="L303" s="152"/>
      <c r="M303" s="152"/>
      <c r="N303" s="152"/>
    </row>
    <row r="304" spans="9:14" ht="15">
      <c r="I304" s="55"/>
      <c r="J304" s="150"/>
      <c r="K304" s="151"/>
      <c r="L304" s="152"/>
      <c r="M304" s="152"/>
      <c r="N304" s="152"/>
    </row>
    <row r="305" spans="9:14" ht="15">
      <c r="I305" s="55"/>
      <c r="J305" s="150"/>
      <c r="K305" s="151"/>
      <c r="L305" s="152"/>
      <c r="M305" s="152"/>
      <c r="N305" s="152"/>
    </row>
    <row r="306" spans="9:14" ht="15">
      <c r="I306" s="55"/>
      <c r="J306" s="150"/>
      <c r="K306" s="151"/>
      <c r="L306" s="152"/>
      <c r="M306" s="152"/>
      <c r="N306" s="152"/>
    </row>
    <row r="307" spans="9:14" ht="15">
      <c r="I307" s="55"/>
      <c r="J307" s="150"/>
      <c r="K307" s="151"/>
      <c r="L307" s="152"/>
      <c r="M307" s="152"/>
      <c r="N307" s="152"/>
    </row>
    <row r="308" spans="9:14" ht="15">
      <c r="I308" s="55"/>
      <c r="J308" s="150"/>
      <c r="K308" s="151"/>
      <c r="L308" s="152"/>
      <c r="M308" s="152"/>
      <c r="N308" s="152"/>
    </row>
    <row r="309" spans="9:14" ht="15">
      <c r="I309" s="55"/>
      <c r="J309" s="150"/>
      <c r="K309" s="151"/>
      <c r="L309" s="152"/>
      <c r="M309" s="152"/>
      <c r="N309" s="152"/>
    </row>
    <row r="310" spans="9:14" ht="15">
      <c r="I310" s="55"/>
      <c r="J310" s="150"/>
      <c r="K310" s="151"/>
      <c r="L310" s="152"/>
      <c r="M310" s="152"/>
      <c r="N310" s="152"/>
    </row>
    <row r="311" spans="9:14" ht="15">
      <c r="I311" s="55"/>
      <c r="J311" s="150"/>
      <c r="K311" s="151"/>
      <c r="L311" s="152"/>
      <c r="M311" s="152"/>
      <c r="N311" s="152"/>
    </row>
    <row r="312" spans="9:14" ht="15">
      <c r="I312" s="55"/>
      <c r="J312" s="150"/>
      <c r="K312" s="151"/>
      <c r="L312" s="152"/>
      <c r="M312" s="152"/>
      <c r="N312" s="152"/>
    </row>
    <row r="313" spans="9:14" ht="15">
      <c r="I313" s="55"/>
      <c r="J313" s="150"/>
      <c r="K313" s="151"/>
      <c r="L313" s="152"/>
      <c r="M313" s="152"/>
      <c r="N313" s="152"/>
    </row>
    <row r="314" spans="9:14" ht="15">
      <c r="I314" s="55"/>
      <c r="J314" s="150"/>
      <c r="K314" s="151"/>
      <c r="L314" s="152"/>
      <c r="M314" s="152"/>
      <c r="N314" s="152"/>
    </row>
    <row r="315" spans="9:14" ht="15">
      <c r="I315" s="55"/>
      <c r="J315" s="150"/>
      <c r="K315" s="151"/>
      <c r="L315" s="152"/>
      <c r="M315" s="152"/>
      <c r="N315" s="152"/>
    </row>
    <row r="316" spans="9:14" ht="15">
      <c r="I316" s="55"/>
      <c r="J316" s="150"/>
      <c r="K316" s="151"/>
      <c r="L316" s="152"/>
      <c r="M316" s="152"/>
      <c r="N316" s="152"/>
    </row>
    <row r="317" spans="9:14" ht="15">
      <c r="I317" s="55"/>
      <c r="J317" s="150"/>
      <c r="K317" s="151"/>
      <c r="L317" s="152"/>
      <c r="M317" s="152"/>
      <c r="N317" s="152"/>
    </row>
    <row r="318" spans="9:14" ht="15">
      <c r="I318" s="55"/>
      <c r="J318" s="150"/>
      <c r="K318" s="151"/>
      <c r="L318" s="152"/>
      <c r="M318" s="152"/>
      <c r="N318" s="152"/>
    </row>
    <row r="319" spans="9:14" ht="15">
      <c r="I319" s="55"/>
      <c r="J319" s="150"/>
      <c r="K319" s="151"/>
      <c r="L319" s="152"/>
      <c r="M319" s="152"/>
      <c r="N319" s="152"/>
    </row>
    <row r="320" spans="9:14" ht="15">
      <c r="I320" s="55"/>
      <c r="J320" s="150"/>
      <c r="K320" s="151"/>
      <c r="L320" s="152"/>
      <c r="M320" s="152"/>
      <c r="N320" s="152"/>
    </row>
    <row r="321" spans="9:14" ht="15">
      <c r="I321" s="55"/>
      <c r="J321" s="150"/>
      <c r="K321" s="151"/>
      <c r="L321" s="152"/>
      <c r="M321" s="152"/>
      <c r="N321" s="152"/>
    </row>
    <row r="322" spans="9:14" ht="15">
      <c r="I322" s="55"/>
      <c r="J322" s="150"/>
      <c r="K322" s="151"/>
      <c r="L322" s="152"/>
      <c r="M322" s="152"/>
      <c r="N322" s="152"/>
    </row>
    <row r="323" spans="9:14" ht="15">
      <c r="I323" s="55"/>
      <c r="J323" s="150"/>
      <c r="K323" s="151"/>
      <c r="L323" s="152"/>
      <c r="M323" s="152"/>
      <c r="N323" s="152"/>
    </row>
    <row r="324" spans="9:14" ht="15">
      <c r="I324" s="55"/>
      <c r="J324" s="150"/>
      <c r="K324" s="151"/>
      <c r="L324" s="152"/>
      <c r="M324" s="152"/>
      <c r="N324" s="152"/>
    </row>
    <row r="325" spans="9:14" ht="15">
      <c r="I325" s="55"/>
      <c r="J325" s="150"/>
      <c r="K325" s="151"/>
      <c r="L325" s="152"/>
      <c r="M325" s="152"/>
      <c r="N325" s="152"/>
    </row>
    <row r="326" spans="9:14" ht="15">
      <c r="I326" s="55"/>
      <c r="J326" s="150"/>
      <c r="K326" s="151"/>
      <c r="L326" s="152"/>
      <c r="M326" s="152"/>
      <c r="N326" s="152"/>
    </row>
    <row r="327" spans="9:14" ht="15.75">
      <c r="I327" s="55"/>
      <c r="J327" s="47"/>
      <c r="K327" s="46"/>
      <c r="L327" s="45"/>
      <c r="M327" s="45"/>
      <c r="N327" s="45"/>
    </row>
    <row r="328" spans="9:14" ht="15">
      <c r="I328" s="55"/>
      <c r="J328" s="150"/>
      <c r="K328" s="151"/>
      <c r="L328" s="152"/>
      <c r="M328" s="152"/>
      <c r="N328" s="152"/>
    </row>
    <row r="329" spans="9:14" ht="15">
      <c r="I329" s="55"/>
      <c r="J329" s="150"/>
      <c r="K329" s="151"/>
      <c r="L329" s="152"/>
      <c r="M329" s="152"/>
      <c r="N329" s="152"/>
    </row>
    <row r="330" spans="9:14" ht="15.75">
      <c r="I330" s="55"/>
      <c r="J330" s="47"/>
      <c r="K330" s="46"/>
      <c r="L330" s="45"/>
      <c r="M330" s="45"/>
      <c r="N330" s="45"/>
    </row>
    <row r="331" spans="9:14" ht="15">
      <c r="I331" s="55"/>
      <c r="J331" s="150"/>
      <c r="K331" s="151"/>
      <c r="L331" s="152"/>
      <c r="M331" s="152"/>
      <c r="N331" s="152"/>
    </row>
    <row r="332" spans="9:14" ht="15">
      <c r="I332" s="55"/>
      <c r="J332" s="150"/>
      <c r="K332" s="151"/>
      <c r="L332" s="152"/>
      <c r="M332" s="152"/>
      <c r="N332" s="152"/>
    </row>
    <row r="333" spans="9:14" ht="15.75">
      <c r="I333" s="55"/>
      <c r="J333" s="47"/>
      <c r="K333" s="46"/>
      <c r="L333" s="45"/>
      <c r="M333" s="45"/>
      <c r="N333" s="45"/>
    </row>
    <row r="334" spans="9:14" ht="15">
      <c r="I334" s="55"/>
      <c r="J334" s="150"/>
      <c r="K334" s="151"/>
      <c r="L334" s="152"/>
      <c r="M334" s="152"/>
      <c r="N334" s="152"/>
    </row>
    <row r="335" spans="9:14" ht="15">
      <c r="I335" s="55"/>
      <c r="J335" s="150"/>
      <c r="K335" s="151"/>
      <c r="L335" s="152"/>
      <c r="M335" s="152"/>
      <c r="N335" s="152"/>
    </row>
    <row r="336" spans="9:14" ht="15.75">
      <c r="I336" s="55"/>
      <c r="J336" s="47"/>
      <c r="K336" s="46"/>
      <c r="L336" s="45"/>
      <c r="M336" s="45"/>
      <c r="N336" s="45"/>
    </row>
    <row r="337" spans="9:14" ht="15">
      <c r="I337" s="55"/>
      <c r="J337" s="150"/>
      <c r="K337" s="151"/>
      <c r="L337" s="152"/>
      <c r="M337" s="152"/>
      <c r="N337" s="152"/>
    </row>
    <row r="338" spans="9:14" ht="15">
      <c r="I338" s="55"/>
      <c r="J338" s="150"/>
      <c r="K338" s="151"/>
      <c r="L338" s="152"/>
      <c r="M338" s="152"/>
      <c r="N338" s="152"/>
    </row>
    <row r="339" spans="9:14" ht="15">
      <c r="I339" s="55"/>
      <c r="J339" s="150"/>
      <c r="K339" s="151"/>
      <c r="L339" s="152"/>
      <c r="M339" s="152"/>
      <c r="N339" s="152"/>
    </row>
    <row r="340" spans="9:14" ht="15">
      <c r="I340" s="55"/>
      <c r="J340" s="150"/>
      <c r="K340" s="151"/>
      <c r="L340" s="152"/>
      <c r="M340" s="152"/>
      <c r="N340" s="152"/>
    </row>
    <row r="341" spans="9:14" ht="15">
      <c r="I341" s="55"/>
      <c r="J341" s="150"/>
      <c r="K341" s="151"/>
      <c r="L341" s="152"/>
      <c r="M341" s="152"/>
      <c r="N341" s="152"/>
    </row>
    <row r="342" spans="9:14" ht="15">
      <c r="I342" s="55"/>
      <c r="J342" s="150"/>
      <c r="K342" s="151"/>
      <c r="L342" s="152"/>
      <c r="M342" s="152"/>
      <c r="N342" s="152"/>
    </row>
    <row r="343" spans="9:14" ht="15">
      <c r="I343" s="55"/>
      <c r="J343" s="150"/>
      <c r="K343" s="151"/>
      <c r="L343" s="152"/>
      <c r="M343" s="152"/>
      <c r="N343" s="152"/>
    </row>
    <row r="344" spans="9:14" ht="15">
      <c r="I344" s="55"/>
      <c r="J344" s="150"/>
      <c r="K344" s="151"/>
      <c r="L344" s="152"/>
      <c r="M344" s="152"/>
      <c r="N344" s="152"/>
    </row>
    <row r="345" spans="9:14" ht="15">
      <c r="I345" s="55"/>
      <c r="J345" s="150"/>
      <c r="K345" s="151"/>
      <c r="L345" s="152"/>
      <c r="M345" s="152"/>
      <c r="N345" s="152"/>
    </row>
    <row r="346" spans="9:14" ht="15">
      <c r="I346" s="55"/>
      <c r="J346" s="150"/>
      <c r="K346" s="151"/>
      <c r="L346" s="152"/>
      <c r="M346" s="152"/>
      <c r="N346" s="152"/>
    </row>
    <row r="347" spans="9:14" ht="15.75">
      <c r="I347" s="55"/>
      <c r="J347" s="47"/>
      <c r="K347" s="46"/>
      <c r="L347" s="45"/>
      <c r="M347" s="45"/>
      <c r="N347" s="45"/>
    </row>
    <row r="348" spans="9:14" ht="15">
      <c r="I348" s="55"/>
      <c r="J348" s="150"/>
      <c r="K348" s="151"/>
      <c r="L348" s="152"/>
      <c r="M348" s="152"/>
      <c r="N348" s="152"/>
    </row>
    <row r="349" spans="9:14" ht="15">
      <c r="I349" s="55"/>
      <c r="J349" s="150"/>
      <c r="K349" s="151"/>
      <c r="L349" s="152"/>
      <c r="M349" s="152"/>
      <c r="N349" s="152"/>
    </row>
    <row r="350" spans="9:14" ht="15">
      <c r="I350" s="55"/>
      <c r="J350" s="150"/>
      <c r="K350" s="151"/>
      <c r="L350" s="152"/>
      <c r="M350" s="152"/>
      <c r="N350" s="152"/>
    </row>
    <row r="351" spans="9:14" ht="15">
      <c r="I351" s="55"/>
      <c r="J351" s="150"/>
      <c r="K351" s="151"/>
      <c r="L351" s="152"/>
      <c r="M351" s="152"/>
      <c r="N351" s="152"/>
    </row>
    <row r="352" spans="9:14" ht="15">
      <c r="I352" s="55"/>
      <c r="J352" s="150"/>
      <c r="K352" s="151"/>
      <c r="L352" s="152"/>
      <c r="M352" s="152"/>
      <c r="N352" s="152"/>
    </row>
    <row r="353" spans="9:14" ht="15.75">
      <c r="I353" s="55"/>
      <c r="J353" s="47"/>
      <c r="K353" s="46"/>
      <c r="L353" s="45"/>
      <c r="M353" s="45"/>
      <c r="N353" s="45"/>
    </row>
    <row r="354" spans="9:14" ht="15">
      <c r="I354" s="55"/>
      <c r="J354" s="150"/>
      <c r="K354" s="151"/>
      <c r="L354" s="152"/>
      <c r="M354" s="152"/>
      <c r="N354" s="152"/>
    </row>
    <row r="355" spans="9:14" ht="15">
      <c r="I355" s="55"/>
      <c r="J355" s="150"/>
      <c r="K355" s="151"/>
      <c r="L355" s="152"/>
      <c r="M355" s="152"/>
      <c r="N355" s="152"/>
    </row>
    <row r="356" spans="9:14" ht="15">
      <c r="I356" s="55"/>
      <c r="J356" s="150"/>
      <c r="K356" s="151"/>
      <c r="L356" s="152"/>
      <c r="M356" s="152"/>
      <c r="N356" s="152"/>
    </row>
    <row r="357" spans="9:14" ht="15">
      <c r="I357" s="55"/>
      <c r="J357" s="150"/>
      <c r="K357" s="151"/>
      <c r="L357" s="152"/>
      <c r="M357" s="152"/>
      <c r="N357" s="152"/>
    </row>
    <row r="358" spans="9:14" ht="15">
      <c r="I358" s="55"/>
      <c r="J358" s="150"/>
      <c r="K358" s="151"/>
      <c r="L358" s="152"/>
      <c r="M358" s="152"/>
      <c r="N358" s="152"/>
    </row>
    <row r="359" spans="9:14" ht="15">
      <c r="I359" s="55"/>
      <c r="J359" s="150"/>
      <c r="K359" s="151"/>
      <c r="L359" s="152"/>
      <c r="M359" s="152"/>
      <c r="N359" s="152"/>
    </row>
    <row r="360" spans="9:14" ht="15.75">
      <c r="I360" s="55"/>
      <c r="J360" s="47"/>
      <c r="K360" s="46"/>
      <c r="L360" s="45"/>
      <c r="M360" s="45"/>
      <c r="N360" s="45"/>
    </row>
    <row r="361" spans="9:14" ht="15">
      <c r="I361" s="55"/>
      <c r="J361" s="150"/>
      <c r="K361" s="151"/>
      <c r="L361" s="152"/>
      <c r="M361" s="152"/>
      <c r="N361" s="152"/>
    </row>
    <row r="362" spans="9:14" ht="15">
      <c r="I362" s="55"/>
      <c r="J362" s="150"/>
      <c r="K362" s="151"/>
      <c r="L362" s="152"/>
      <c r="M362" s="152"/>
      <c r="N362" s="152"/>
    </row>
    <row r="363" spans="9:14" ht="15">
      <c r="I363" s="55"/>
      <c r="J363" s="150"/>
      <c r="K363" s="151"/>
      <c r="L363" s="152"/>
      <c r="M363" s="152"/>
      <c r="N363" s="152"/>
    </row>
    <row r="364" spans="9:14" ht="15">
      <c r="I364" s="55"/>
      <c r="J364" s="150"/>
      <c r="K364" s="151"/>
      <c r="L364" s="152"/>
      <c r="M364" s="152"/>
      <c r="N364" s="152"/>
    </row>
    <row r="365" spans="9:14" ht="15">
      <c r="I365" s="55"/>
      <c r="J365" s="150"/>
      <c r="K365" s="151"/>
      <c r="L365" s="152"/>
      <c r="M365" s="152"/>
      <c r="N365" s="152"/>
    </row>
    <row r="366" spans="9:14" ht="15.75">
      <c r="I366" s="55"/>
      <c r="J366" s="47"/>
      <c r="K366" s="46"/>
      <c r="L366" s="45"/>
      <c r="M366" s="45"/>
      <c r="N366" s="45"/>
    </row>
    <row r="367" spans="9:14" ht="15">
      <c r="I367" s="55"/>
      <c r="J367" s="150"/>
      <c r="K367" s="151"/>
      <c r="L367" s="152"/>
      <c r="M367" s="152"/>
      <c r="N367" s="152"/>
    </row>
    <row r="368" spans="9:14" ht="15">
      <c r="I368" s="55"/>
      <c r="J368" s="150"/>
      <c r="K368" s="151"/>
      <c r="L368" s="152"/>
      <c r="M368" s="152"/>
      <c r="N368" s="152"/>
    </row>
    <row r="369" spans="9:14" ht="15">
      <c r="I369" s="55"/>
      <c r="J369" s="150"/>
      <c r="K369" s="151"/>
      <c r="L369" s="152"/>
      <c r="M369" s="152"/>
      <c r="N369" s="152"/>
    </row>
    <row r="370" spans="9:14" ht="15">
      <c r="I370" s="55"/>
      <c r="J370" s="150"/>
      <c r="K370" s="151"/>
      <c r="L370" s="152"/>
      <c r="M370" s="152"/>
      <c r="N370" s="152"/>
    </row>
    <row r="371" spans="9:14" ht="15">
      <c r="I371" s="55"/>
      <c r="J371" s="150"/>
      <c r="K371" s="151"/>
      <c r="L371" s="152"/>
      <c r="M371" s="152"/>
      <c r="N371" s="152"/>
    </row>
    <row r="372" spans="9:14" ht="15">
      <c r="I372" s="55"/>
      <c r="J372" s="150"/>
      <c r="K372" s="151"/>
      <c r="L372" s="152"/>
      <c r="M372" s="152"/>
      <c r="N372" s="152"/>
    </row>
    <row r="373" spans="9:14" ht="15">
      <c r="I373" s="55"/>
      <c r="J373" s="150"/>
      <c r="K373" s="151"/>
      <c r="L373" s="152"/>
      <c r="M373" s="152"/>
      <c r="N373" s="152"/>
    </row>
    <row r="374" spans="9:14" ht="15">
      <c r="I374" s="55"/>
      <c r="J374" s="150"/>
      <c r="K374" s="151"/>
      <c r="L374" s="152"/>
      <c r="M374" s="152"/>
      <c r="N374" s="152"/>
    </row>
    <row r="375" spans="9:14" ht="15">
      <c r="I375" s="55"/>
      <c r="J375" s="150"/>
      <c r="K375" s="151"/>
      <c r="L375" s="152"/>
      <c r="M375" s="152"/>
      <c r="N375" s="152"/>
    </row>
    <row r="376" spans="9:14" ht="15">
      <c r="I376" s="55"/>
      <c r="J376" s="150"/>
      <c r="K376" s="151"/>
      <c r="L376" s="152"/>
      <c r="M376" s="152"/>
      <c r="N376" s="152"/>
    </row>
    <row r="377" spans="9:14" ht="15">
      <c r="I377" s="55"/>
      <c r="J377" s="150"/>
      <c r="K377" s="151"/>
      <c r="L377" s="152"/>
      <c r="M377" s="152"/>
      <c r="N377" s="152"/>
    </row>
    <row r="378" spans="9:14" ht="15">
      <c r="I378" s="55"/>
      <c r="J378" s="150"/>
      <c r="K378" s="151"/>
      <c r="L378" s="152"/>
      <c r="M378" s="152"/>
      <c r="N378" s="152"/>
    </row>
    <row r="379" spans="9:14" ht="15">
      <c r="I379" s="55"/>
      <c r="J379" s="150"/>
      <c r="K379" s="151"/>
      <c r="L379" s="152"/>
      <c r="M379" s="152"/>
      <c r="N379" s="152"/>
    </row>
    <row r="380" spans="9:14" ht="15">
      <c r="I380" s="55"/>
      <c r="J380" s="150"/>
      <c r="K380" s="151"/>
      <c r="L380" s="152"/>
      <c r="M380" s="152"/>
      <c r="N380" s="152"/>
    </row>
    <row r="381" spans="9:14" ht="15">
      <c r="I381" s="55"/>
      <c r="J381" s="150"/>
      <c r="K381" s="151"/>
      <c r="L381" s="152"/>
      <c r="M381" s="152"/>
      <c r="N381" s="152"/>
    </row>
    <row r="382" spans="9:14" ht="15">
      <c r="I382" s="55"/>
      <c r="J382" s="150"/>
      <c r="K382" s="151"/>
      <c r="L382" s="152"/>
      <c r="M382" s="152"/>
      <c r="N382" s="152"/>
    </row>
    <row r="383" spans="9:14" ht="15">
      <c r="I383" s="55"/>
      <c r="J383" s="150"/>
      <c r="K383" s="151"/>
      <c r="L383" s="152"/>
      <c r="M383" s="152"/>
      <c r="N383" s="152"/>
    </row>
    <row r="384" spans="9:14" ht="15">
      <c r="I384" s="55"/>
      <c r="J384" s="150"/>
      <c r="K384" s="151"/>
      <c r="L384" s="152"/>
      <c r="M384" s="152"/>
      <c r="N384" s="152"/>
    </row>
    <row r="385" spans="9:14" ht="15">
      <c r="I385" s="55"/>
      <c r="J385" s="150"/>
      <c r="K385" s="151"/>
      <c r="L385" s="152"/>
      <c r="M385" s="152"/>
      <c r="N385" s="152"/>
    </row>
    <row r="386" spans="9:14" ht="15">
      <c r="I386" s="55"/>
      <c r="J386" s="150"/>
      <c r="K386" s="151"/>
      <c r="L386" s="152"/>
      <c r="M386" s="152"/>
      <c r="N386" s="152"/>
    </row>
    <row r="387" spans="9:14" ht="15">
      <c r="I387" s="55"/>
      <c r="J387" s="150"/>
      <c r="K387" s="151"/>
      <c r="L387" s="152"/>
      <c r="M387" s="152"/>
      <c r="N387" s="152"/>
    </row>
    <row r="388" spans="9:14" ht="15">
      <c r="I388" s="55"/>
      <c r="J388" s="150"/>
      <c r="K388" s="151"/>
      <c r="L388" s="152"/>
      <c r="M388" s="152"/>
      <c r="N388" s="152"/>
    </row>
    <row r="389" spans="9:14" ht="15">
      <c r="I389" s="55"/>
      <c r="J389" s="150"/>
      <c r="K389" s="151"/>
      <c r="L389" s="152"/>
      <c r="M389" s="152"/>
      <c r="N389" s="152"/>
    </row>
    <row r="390" spans="9:14" ht="15">
      <c r="I390" s="55"/>
      <c r="J390" s="150"/>
      <c r="K390" s="151"/>
      <c r="L390" s="152"/>
      <c r="M390" s="152"/>
      <c r="N390" s="152"/>
    </row>
    <row r="391" spans="9:14" ht="15">
      <c r="I391" s="55"/>
      <c r="J391" s="150"/>
      <c r="K391" s="151"/>
      <c r="L391" s="152"/>
      <c r="M391" s="152"/>
      <c r="N391" s="152"/>
    </row>
    <row r="392" spans="9:14" ht="15">
      <c r="I392" s="55"/>
      <c r="J392" s="150"/>
      <c r="K392" s="151"/>
      <c r="L392" s="152"/>
      <c r="M392" s="152"/>
      <c r="N392" s="152"/>
    </row>
    <row r="393" spans="9:14" ht="15">
      <c r="I393" s="55"/>
      <c r="J393" s="150"/>
      <c r="K393" s="151"/>
      <c r="L393" s="152"/>
      <c r="M393" s="152"/>
      <c r="N393" s="152"/>
    </row>
    <row r="394" spans="9:14" ht="15">
      <c r="I394" s="55"/>
      <c r="J394" s="150"/>
      <c r="K394" s="151"/>
      <c r="L394" s="152"/>
      <c r="M394" s="152"/>
      <c r="N394" s="152"/>
    </row>
    <row r="395" spans="9:14" ht="15">
      <c r="I395" s="55"/>
      <c r="J395" s="150"/>
      <c r="K395" s="151"/>
      <c r="L395" s="152"/>
      <c r="M395" s="152"/>
      <c r="N395" s="152"/>
    </row>
    <row r="396" spans="9:14" ht="15">
      <c r="I396" s="55"/>
      <c r="J396" s="150"/>
      <c r="K396" s="151"/>
      <c r="L396" s="152"/>
      <c r="M396" s="152"/>
      <c r="N396" s="152"/>
    </row>
    <row r="397" spans="9:14" ht="15">
      <c r="I397" s="55"/>
      <c r="J397" s="150"/>
      <c r="K397" s="151"/>
      <c r="L397" s="152"/>
      <c r="M397" s="152"/>
      <c r="N397" s="152"/>
    </row>
    <row r="398" spans="9:14" ht="15">
      <c r="I398" s="55"/>
      <c r="J398" s="150"/>
      <c r="K398" s="151"/>
      <c r="L398" s="152"/>
      <c r="M398" s="152"/>
      <c r="N398" s="152"/>
    </row>
    <row r="399" spans="9:14" ht="15">
      <c r="I399" s="55"/>
      <c r="J399" s="150"/>
      <c r="K399" s="151"/>
      <c r="L399" s="152"/>
      <c r="M399" s="152"/>
      <c r="N399" s="152"/>
    </row>
    <row r="400" spans="9:14" ht="15">
      <c r="I400" s="55"/>
      <c r="J400" s="150"/>
      <c r="K400" s="151"/>
      <c r="L400" s="152"/>
      <c r="M400" s="152"/>
      <c r="N400" s="152"/>
    </row>
    <row r="401" spans="9:14" ht="15">
      <c r="I401" s="55"/>
      <c r="J401" s="150"/>
      <c r="K401" s="151"/>
      <c r="L401" s="152"/>
      <c r="M401" s="152"/>
      <c r="N401" s="152"/>
    </row>
    <row r="402" spans="9:14" ht="15">
      <c r="I402" s="55"/>
      <c r="J402" s="150"/>
      <c r="K402" s="151"/>
      <c r="L402" s="152"/>
      <c r="M402" s="152"/>
      <c r="N402" s="152"/>
    </row>
    <row r="403" spans="9:14" ht="15">
      <c r="I403" s="55"/>
      <c r="J403" s="150"/>
      <c r="K403" s="151"/>
      <c r="L403" s="152"/>
      <c r="M403" s="152"/>
      <c r="N403" s="152"/>
    </row>
    <row r="404" spans="9:14" ht="15.75">
      <c r="I404" s="55"/>
      <c r="J404" s="47"/>
      <c r="K404" s="46"/>
      <c r="L404" s="45"/>
      <c r="M404" s="45"/>
      <c r="N404" s="45"/>
    </row>
    <row r="405" spans="9:14" ht="15.75">
      <c r="I405" s="55"/>
      <c r="J405" s="47"/>
      <c r="K405" s="46"/>
      <c r="L405" s="45"/>
      <c r="M405" s="45"/>
      <c r="N405" s="45"/>
    </row>
    <row r="406" spans="9:14" ht="15">
      <c r="I406" s="55"/>
      <c r="J406" s="150"/>
      <c r="K406" s="151"/>
      <c r="L406" s="152"/>
      <c r="M406" s="152"/>
      <c r="N406" s="152"/>
    </row>
    <row r="407" spans="9:14" ht="15">
      <c r="I407" s="55"/>
      <c r="J407" s="150"/>
      <c r="K407" s="151"/>
      <c r="L407" s="152"/>
      <c r="M407" s="152"/>
      <c r="N407" s="152"/>
    </row>
    <row r="408" spans="9:14" ht="15">
      <c r="I408" s="55"/>
      <c r="J408" s="150"/>
      <c r="K408" s="151"/>
      <c r="L408" s="152"/>
      <c r="M408" s="152"/>
      <c r="N408" s="152"/>
    </row>
    <row r="409" spans="9:14" ht="15">
      <c r="I409" s="55"/>
      <c r="J409" s="150"/>
      <c r="K409" s="151"/>
      <c r="L409" s="152"/>
      <c r="M409" s="152"/>
      <c r="N409" s="152"/>
    </row>
    <row r="410" spans="9:14" ht="15">
      <c r="I410" s="55"/>
      <c r="J410" s="150"/>
      <c r="K410" s="151"/>
      <c r="L410" s="152"/>
      <c r="M410" s="152"/>
      <c r="N410" s="152"/>
    </row>
    <row r="411" spans="9:14" ht="15">
      <c r="I411" s="55"/>
      <c r="J411" s="150"/>
      <c r="K411" s="151"/>
      <c r="L411" s="152"/>
      <c r="M411" s="152"/>
      <c r="N411" s="152"/>
    </row>
    <row r="412" spans="9:14" ht="15">
      <c r="I412" s="55"/>
      <c r="J412" s="150"/>
      <c r="K412" s="151"/>
      <c r="L412" s="152"/>
      <c r="M412" s="152"/>
      <c r="N412" s="152"/>
    </row>
    <row r="413" spans="9:14" ht="15">
      <c r="I413" s="55"/>
      <c r="J413" s="150"/>
      <c r="K413" s="151"/>
      <c r="L413" s="152"/>
      <c r="M413" s="152"/>
      <c r="N413" s="152"/>
    </row>
    <row r="414" spans="9:14" ht="15">
      <c r="I414" s="55"/>
      <c r="J414" s="150"/>
      <c r="K414" s="151"/>
      <c r="L414" s="152"/>
      <c r="M414" s="152"/>
      <c r="N414" s="152"/>
    </row>
    <row r="415" spans="9:14" ht="15">
      <c r="I415" s="55"/>
      <c r="J415" s="150"/>
      <c r="K415" s="151"/>
      <c r="L415" s="152"/>
      <c r="M415" s="152"/>
      <c r="N415" s="152"/>
    </row>
    <row r="416" spans="9:14" ht="15">
      <c r="I416" s="55"/>
      <c r="J416" s="150"/>
      <c r="K416" s="151"/>
      <c r="L416" s="152"/>
      <c r="M416" s="152"/>
      <c r="N416" s="152"/>
    </row>
    <row r="417" spans="9:14" ht="15">
      <c r="I417" s="55"/>
      <c r="J417" s="150"/>
      <c r="K417" s="151"/>
      <c r="L417" s="152"/>
      <c r="M417" s="152"/>
      <c r="N417" s="152"/>
    </row>
    <row r="418" spans="9:14" ht="15">
      <c r="I418" s="55"/>
      <c r="J418" s="150"/>
      <c r="K418" s="151"/>
      <c r="L418" s="152"/>
      <c r="M418" s="152"/>
      <c r="N418" s="152"/>
    </row>
    <row r="419" spans="9:14" ht="15">
      <c r="I419" s="55"/>
      <c r="J419" s="150"/>
      <c r="K419" s="151"/>
      <c r="L419" s="152"/>
      <c r="M419" s="152"/>
      <c r="N419" s="152"/>
    </row>
    <row r="420" spans="9:14" ht="15">
      <c r="I420" s="55"/>
      <c r="J420" s="150"/>
      <c r="K420" s="151"/>
      <c r="L420" s="152"/>
      <c r="M420" s="152"/>
      <c r="N420" s="152"/>
    </row>
    <row r="421" spans="9:14" ht="15">
      <c r="I421" s="55"/>
      <c r="J421" s="150"/>
      <c r="K421" s="151"/>
      <c r="L421" s="152"/>
      <c r="M421" s="152"/>
      <c r="N421" s="152"/>
    </row>
    <row r="422" spans="9:14" ht="15">
      <c r="I422" s="55"/>
      <c r="J422" s="150"/>
      <c r="K422" s="151"/>
      <c r="L422" s="152"/>
      <c r="M422" s="152"/>
      <c r="N422" s="152"/>
    </row>
    <row r="423" spans="9:14" ht="15">
      <c r="I423" s="55"/>
      <c r="J423" s="150"/>
      <c r="K423" s="151"/>
      <c r="L423" s="152"/>
      <c r="M423" s="152"/>
      <c r="N423" s="152"/>
    </row>
    <row r="424" spans="9:14" ht="15">
      <c r="I424" s="55"/>
      <c r="J424" s="150"/>
      <c r="K424" s="151"/>
      <c r="L424" s="152"/>
      <c r="M424" s="152"/>
      <c r="N424" s="152"/>
    </row>
    <row r="425" spans="9:14" ht="15">
      <c r="I425" s="55"/>
      <c r="J425" s="150"/>
      <c r="K425" s="151"/>
      <c r="L425" s="152"/>
      <c r="M425" s="152"/>
      <c r="N425" s="152"/>
    </row>
    <row r="426" spans="9:14" ht="15">
      <c r="I426" s="55"/>
      <c r="J426" s="150"/>
      <c r="K426" s="151"/>
      <c r="L426" s="152"/>
      <c r="M426" s="152"/>
      <c r="N426" s="152"/>
    </row>
    <row r="427" spans="9:14" ht="15">
      <c r="I427" s="55"/>
      <c r="J427" s="150"/>
      <c r="K427" s="151"/>
      <c r="L427" s="152"/>
      <c r="M427" s="152"/>
      <c r="N427" s="152"/>
    </row>
    <row r="428" spans="9:14" ht="15">
      <c r="I428" s="55"/>
      <c r="J428" s="150"/>
      <c r="K428" s="151"/>
      <c r="L428" s="152"/>
      <c r="M428" s="152"/>
      <c r="N428" s="152"/>
    </row>
    <row r="429" spans="9:14" ht="15">
      <c r="I429" s="55"/>
      <c r="J429" s="150"/>
      <c r="K429" s="151"/>
      <c r="L429" s="152"/>
      <c r="M429" s="152"/>
      <c r="N429" s="152"/>
    </row>
    <row r="430" spans="9:14" ht="15">
      <c r="I430" s="55"/>
      <c r="J430" s="150"/>
      <c r="K430" s="151"/>
      <c r="L430" s="152"/>
      <c r="M430" s="152"/>
      <c r="N430" s="152"/>
    </row>
    <row r="431" spans="9:14" ht="15">
      <c r="I431" s="55"/>
      <c r="J431" s="150"/>
      <c r="K431" s="151"/>
      <c r="L431" s="152"/>
      <c r="M431" s="152"/>
      <c r="N431" s="152"/>
    </row>
    <row r="432" spans="9:14" ht="15.75">
      <c r="I432" s="55"/>
      <c r="J432" s="47"/>
      <c r="K432" s="46"/>
      <c r="L432" s="45"/>
      <c r="M432" s="45"/>
      <c r="N432" s="45"/>
    </row>
    <row r="433" spans="9:14" ht="15.75">
      <c r="I433" s="55"/>
      <c r="J433" s="47"/>
      <c r="K433" s="46"/>
      <c r="L433" s="45"/>
      <c r="M433" s="45"/>
      <c r="N433" s="45"/>
    </row>
    <row r="434" spans="9:14" ht="15">
      <c r="I434" s="55"/>
      <c r="J434" s="150"/>
      <c r="K434" s="151"/>
      <c r="L434" s="152"/>
      <c r="M434" s="152"/>
      <c r="N434" s="152"/>
    </row>
    <row r="435" spans="9:14" ht="15">
      <c r="I435" s="55"/>
      <c r="J435" s="150"/>
      <c r="K435" s="151"/>
      <c r="L435" s="152"/>
      <c r="M435" s="152"/>
      <c r="N435" s="152"/>
    </row>
    <row r="436" spans="9:14" ht="15">
      <c r="I436" s="55"/>
      <c r="J436" s="150"/>
      <c r="K436" s="151"/>
      <c r="L436" s="152"/>
      <c r="M436" s="152"/>
      <c r="N436" s="152"/>
    </row>
    <row r="437" spans="9:14" ht="15">
      <c r="I437" s="55"/>
      <c r="J437" s="150"/>
      <c r="K437" s="151"/>
      <c r="L437" s="152"/>
      <c r="M437" s="152"/>
      <c r="N437" s="152"/>
    </row>
    <row r="438" spans="9:14" ht="15">
      <c r="I438" s="55"/>
      <c r="J438" s="150"/>
      <c r="K438" s="151"/>
      <c r="L438" s="152"/>
      <c r="M438" s="152"/>
      <c r="N438" s="152"/>
    </row>
    <row r="439" spans="9:14" ht="15">
      <c r="I439" s="55"/>
      <c r="J439" s="150"/>
      <c r="K439" s="151"/>
      <c r="L439" s="152"/>
      <c r="M439" s="152"/>
      <c r="N439" s="152"/>
    </row>
    <row r="440" spans="9:14" ht="15">
      <c r="I440" s="55"/>
      <c r="J440" s="150"/>
      <c r="K440" s="151"/>
      <c r="L440" s="152"/>
      <c r="M440" s="152"/>
      <c r="N440" s="152"/>
    </row>
    <row r="441" spans="9:14" ht="15">
      <c r="I441" s="55"/>
      <c r="J441" s="150"/>
      <c r="K441" s="151"/>
      <c r="L441" s="152"/>
      <c r="M441" s="152"/>
      <c r="N441" s="152"/>
    </row>
    <row r="442" spans="9:14" ht="15">
      <c r="I442" s="55"/>
      <c r="J442" s="150"/>
      <c r="K442" s="151"/>
      <c r="L442" s="152"/>
      <c r="M442" s="152"/>
      <c r="N442" s="152"/>
    </row>
    <row r="443" spans="9:14" ht="15">
      <c r="I443" s="55"/>
      <c r="J443" s="150"/>
      <c r="K443" s="151"/>
      <c r="L443" s="152"/>
      <c r="M443" s="152"/>
      <c r="N443" s="152"/>
    </row>
    <row r="444" spans="9:14" ht="15">
      <c r="I444" s="55"/>
      <c r="J444" s="150"/>
      <c r="K444" s="151"/>
      <c r="L444" s="152"/>
      <c r="M444" s="152"/>
      <c r="N444" s="152"/>
    </row>
    <row r="445" spans="9:14" ht="15">
      <c r="I445" s="55"/>
      <c r="J445" s="150"/>
      <c r="K445" s="151"/>
      <c r="L445" s="152"/>
      <c r="M445" s="152"/>
      <c r="N445" s="152"/>
    </row>
    <row r="446" spans="9:14" ht="15">
      <c r="I446" s="55"/>
      <c r="J446" s="150"/>
      <c r="K446" s="151"/>
      <c r="L446" s="152"/>
      <c r="M446" s="152"/>
      <c r="N446" s="152"/>
    </row>
    <row r="447" spans="9:14" ht="15">
      <c r="I447" s="55"/>
      <c r="J447" s="150"/>
      <c r="K447" s="151"/>
      <c r="L447" s="152"/>
      <c r="M447" s="152"/>
      <c r="N447" s="152"/>
    </row>
    <row r="448" spans="9:14" ht="15">
      <c r="I448" s="55"/>
      <c r="J448" s="150"/>
      <c r="K448" s="151"/>
      <c r="L448" s="152"/>
      <c r="M448" s="152"/>
      <c r="N448" s="152"/>
    </row>
    <row r="449" spans="9:14" ht="15">
      <c r="I449" s="55"/>
      <c r="J449" s="150"/>
      <c r="K449" s="151"/>
      <c r="L449" s="152"/>
      <c r="M449" s="152"/>
      <c r="N449" s="152"/>
    </row>
    <row r="450" spans="9:14" ht="15">
      <c r="I450" s="55"/>
      <c r="J450" s="150"/>
      <c r="K450" s="151"/>
      <c r="L450" s="152"/>
      <c r="M450" s="152"/>
      <c r="N450" s="152"/>
    </row>
    <row r="451" spans="9:14" ht="15">
      <c r="I451" s="55"/>
      <c r="J451" s="150"/>
      <c r="K451" s="151"/>
      <c r="L451" s="152"/>
      <c r="M451" s="152"/>
      <c r="N451" s="152"/>
    </row>
    <row r="452" spans="9:14" ht="15">
      <c r="I452" s="55"/>
      <c r="J452" s="150"/>
      <c r="K452" s="151"/>
      <c r="L452" s="152"/>
      <c r="M452" s="152"/>
      <c r="N452" s="152"/>
    </row>
    <row r="453" spans="9:14" ht="15">
      <c r="I453" s="55"/>
      <c r="J453" s="150"/>
      <c r="K453" s="151"/>
      <c r="L453" s="152"/>
      <c r="M453" s="152"/>
      <c r="N453" s="152"/>
    </row>
    <row r="454" spans="9:14" ht="15">
      <c r="I454" s="55"/>
      <c r="J454" s="150"/>
      <c r="K454" s="151"/>
      <c r="L454" s="152"/>
      <c r="M454" s="152"/>
      <c r="N454" s="152"/>
    </row>
    <row r="455" spans="9:14" ht="15">
      <c r="I455" s="55"/>
      <c r="J455" s="150"/>
      <c r="K455" s="151"/>
      <c r="L455" s="152"/>
      <c r="M455" s="152"/>
      <c r="N455" s="152"/>
    </row>
    <row r="456" spans="9:14" ht="15">
      <c r="I456" s="55"/>
      <c r="J456" s="150"/>
      <c r="K456" s="151"/>
      <c r="L456" s="152"/>
      <c r="M456" s="152"/>
      <c r="N456" s="152"/>
    </row>
    <row r="457" spans="9:14" ht="15">
      <c r="I457" s="55"/>
      <c r="J457" s="150"/>
      <c r="K457" s="151"/>
      <c r="L457" s="152"/>
      <c r="M457" s="152"/>
      <c r="N457" s="152"/>
    </row>
    <row r="458" spans="9:14" ht="15">
      <c r="I458" s="40"/>
      <c r="J458" s="150"/>
      <c r="K458" s="44"/>
      <c r="L458" s="43"/>
      <c r="M458" s="43"/>
      <c r="N458" s="43"/>
    </row>
    <row r="459" spans="9:14" ht="15">
      <c r="I459" s="40"/>
      <c r="J459" s="150"/>
      <c r="K459" s="44"/>
      <c r="L459" s="43"/>
      <c r="M459" s="43"/>
      <c r="N459" s="43"/>
    </row>
    <row r="460" spans="9:14" ht="15">
      <c r="I460" s="40"/>
      <c r="J460" s="150"/>
      <c r="K460" s="44"/>
      <c r="L460" s="43"/>
      <c r="M460" s="43"/>
      <c r="N460" s="43"/>
    </row>
    <row r="461" spans="9:14" ht="15">
      <c r="I461" s="40"/>
      <c r="J461" s="150"/>
      <c r="K461" s="44"/>
      <c r="L461" s="43"/>
      <c r="M461" s="43"/>
      <c r="N461" s="43"/>
    </row>
    <row r="462" spans="9:14" ht="15">
      <c r="I462" s="40"/>
      <c r="J462" s="150"/>
      <c r="K462" s="44"/>
      <c r="L462" s="43"/>
      <c r="M462" s="43"/>
      <c r="N462" s="43"/>
    </row>
    <row r="463" spans="9:14" ht="15">
      <c r="I463" s="40"/>
      <c r="J463" s="150"/>
      <c r="K463" s="44"/>
      <c r="L463" s="43"/>
      <c r="M463" s="43"/>
      <c r="N463" s="43"/>
    </row>
    <row r="464" spans="9:14" ht="15">
      <c r="I464" s="40"/>
      <c r="J464" s="150"/>
      <c r="K464" s="44"/>
      <c r="L464" s="43"/>
      <c r="M464" s="43"/>
      <c r="N464" s="43"/>
    </row>
    <row r="465" spans="9:14" ht="15">
      <c r="I465" s="40"/>
      <c r="J465" s="150"/>
      <c r="K465" s="44"/>
      <c r="L465" s="43"/>
      <c r="M465" s="43"/>
      <c r="N465" s="43"/>
    </row>
    <row r="466" spans="9:14" ht="15">
      <c r="I466" s="40"/>
      <c r="J466" s="150"/>
      <c r="K466" s="44"/>
      <c r="L466" s="43"/>
      <c r="M466" s="43"/>
      <c r="N466" s="43"/>
    </row>
    <row r="467" spans="9:14" ht="15">
      <c r="I467" s="40"/>
      <c r="J467" s="150"/>
      <c r="K467" s="44"/>
      <c r="L467" s="43"/>
      <c r="M467" s="43"/>
      <c r="N467" s="43"/>
    </row>
    <row r="468" spans="9:14" ht="15">
      <c r="I468" s="40"/>
      <c r="J468" s="150"/>
      <c r="K468" s="44"/>
      <c r="L468" s="43"/>
      <c r="M468" s="43"/>
      <c r="N468" s="43"/>
    </row>
    <row r="469" spans="9:14" ht="15">
      <c r="I469" s="40"/>
      <c r="J469" s="150"/>
      <c r="K469" s="44"/>
      <c r="L469" s="43"/>
      <c r="M469" s="43"/>
      <c r="N469" s="43"/>
    </row>
    <row r="470" spans="9:14" ht="15">
      <c r="I470" s="40"/>
      <c r="J470" s="150"/>
      <c r="K470" s="44"/>
      <c r="L470" s="43"/>
      <c r="M470" s="43"/>
      <c r="N470" s="43"/>
    </row>
    <row r="471" spans="9:14" ht="15">
      <c r="I471" s="40"/>
      <c r="J471" s="150"/>
      <c r="K471" s="44"/>
      <c r="L471" s="43"/>
      <c r="M471" s="43"/>
      <c r="N471" s="43"/>
    </row>
    <row r="472" spans="9:14" ht="15">
      <c r="I472" s="55"/>
      <c r="J472" s="150"/>
      <c r="K472" s="151"/>
      <c r="L472" s="152"/>
      <c r="M472" s="152"/>
      <c r="N472" s="152"/>
    </row>
    <row r="473" spans="9:14" ht="15">
      <c r="I473" s="42"/>
      <c r="J473" s="150"/>
      <c r="K473" s="41"/>
      <c r="L473" s="67"/>
      <c r="M473" s="67"/>
      <c r="N473" s="67"/>
    </row>
    <row r="474" spans="9:14" ht="15">
      <c r="I474" s="55"/>
      <c r="J474" s="150"/>
      <c r="K474" s="151"/>
      <c r="L474" s="152"/>
      <c r="M474" s="152"/>
      <c r="N474" s="152"/>
    </row>
    <row r="475" spans="9:14" ht="15">
      <c r="I475" s="40"/>
      <c r="J475" s="150"/>
      <c r="K475" s="44"/>
      <c r="L475" s="43"/>
      <c r="M475" s="43"/>
      <c r="N475" s="43"/>
    </row>
    <row r="476" spans="9:14" ht="15">
      <c r="I476" s="55"/>
      <c r="J476" s="150"/>
      <c r="K476" s="151"/>
      <c r="L476" s="152"/>
      <c r="M476" s="152"/>
      <c r="N476" s="152"/>
    </row>
    <row r="477" spans="9:14" ht="15">
      <c r="I477" s="40"/>
      <c r="J477" s="150"/>
      <c r="K477" s="44"/>
      <c r="L477" s="43"/>
      <c r="M477" s="43"/>
      <c r="N477" s="43"/>
    </row>
    <row r="478" spans="9:14" ht="15">
      <c r="I478" s="55"/>
      <c r="J478" s="150"/>
      <c r="K478" s="151"/>
      <c r="L478" s="152"/>
      <c r="M478" s="152"/>
      <c r="N478" s="152"/>
    </row>
    <row r="479" spans="9:14" ht="15">
      <c r="I479" s="40"/>
      <c r="J479" s="150"/>
      <c r="K479" s="44"/>
      <c r="L479" s="43"/>
      <c r="M479" s="43"/>
      <c r="N479" s="43"/>
    </row>
    <row r="480" spans="9:14" ht="15">
      <c r="I480" s="55"/>
      <c r="J480" s="150"/>
      <c r="K480" s="151"/>
      <c r="L480" s="152"/>
      <c r="M480" s="152"/>
      <c r="N480" s="152"/>
    </row>
    <row r="481" spans="9:14" ht="15">
      <c r="I481" s="40"/>
      <c r="J481" s="150"/>
      <c r="K481" s="44"/>
      <c r="L481" s="43"/>
      <c r="M481" s="43"/>
      <c r="N481" s="43"/>
    </row>
    <row r="482" spans="9:14" ht="15">
      <c r="I482" s="55"/>
      <c r="J482" s="150"/>
      <c r="K482" s="151"/>
      <c r="L482" s="152"/>
      <c r="M482" s="152"/>
      <c r="N482" s="152"/>
    </row>
    <row r="483" spans="9:14" ht="15">
      <c r="I483" s="40"/>
      <c r="J483" s="150"/>
      <c r="K483" s="44"/>
      <c r="L483" s="43"/>
      <c r="M483" s="43"/>
      <c r="N483" s="43"/>
    </row>
    <row r="484" spans="9:14" ht="15">
      <c r="I484" s="55"/>
      <c r="J484" s="150"/>
      <c r="K484" s="151"/>
      <c r="L484" s="152"/>
      <c r="M484" s="152"/>
      <c r="N484" s="152"/>
    </row>
    <row r="485" spans="9:14" ht="15">
      <c r="I485" s="40"/>
      <c r="J485" s="150"/>
      <c r="K485" s="44"/>
      <c r="L485" s="43"/>
      <c r="M485" s="43"/>
      <c r="N485" s="43"/>
    </row>
    <row r="486" spans="9:14" ht="15">
      <c r="I486" s="55"/>
      <c r="J486" s="150"/>
      <c r="K486" s="151"/>
      <c r="L486" s="152"/>
      <c r="M486" s="152"/>
      <c r="N486" s="152"/>
    </row>
    <row r="487" spans="9:14" ht="15">
      <c r="I487" s="40"/>
      <c r="J487" s="150"/>
      <c r="K487" s="44"/>
      <c r="L487" s="43"/>
      <c r="M487" s="43"/>
      <c r="N487" s="43"/>
    </row>
    <row r="488" spans="9:14" ht="15">
      <c r="I488" s="55"/>
      <c r="J488" s="150"/>
      <c r="K488" s="151"/>
      <c r="L488" s="152"/>
      <c r="M488" s="152"/>
      <c r="N488" s="152"/>
    </row>
    <row r="489" spans="9:14" ht="15">
      <c r="I489" s="55"/>
      <c r="J489" s="150"/>
      <c r="K489" s="151"/>
      <c r="L489" s="152"/>
      <c r="M489" s="152"/>
      <c r="N489" s="152"/>
    </row>
    <row r="490" spans="9:14" ht="15">
      <c r="I490" s="55"/>
      <c r="J490" s="150"/>
      <c r="K490" s="151"/>
      <c r="L490" s="152"/>
      <c r="M490" s="152"/>
      <c r="N490" s="152"/>
    </row>
    <row r="491" spans="9:14" ht="15">
      <c r="I491" s="42"/>
      <c r="J491" s="150"/>
      <c r="K491" s="41"/>
      <c r="L491" s="67"/>
      <c r="M491" s="67"/>
      <c r="N491" s="67"/>
    </row>
    <row r="492" spans="9:14" ht="15">
      <c r="I492" s="40"/>
      <c r="J492" s="150"/>
      <c r="K492" s="44"/>
      <c r="L492" s="43"/>
      <c r="M492" s="43"/>
      <c r="N492" s="43"/>
    </row>
    <row r="493" spans="9:14" ht="15">
      <c r="I493" s="40"/>
      <c r="J493" s="150"/>
      <c r="K493" s="44"/>
      <c r="L493" s="43"/>
      <c r="M493" s="43"/>
      <c r="N493" s="43"/>
    </row>
    <row r="494" spans="9:14" ht="15">
      <c r="I494" s="40"/>
      <c r="J494" s="150"/>
      <c r="K494" s="44"/>
      <c r="L494" s="43"/>
      <c r="M494" s="43"/>
      <c r="N494" s="43"/>
    </row>
    <row r="495" spans="9:14" ht="15">
      <c r="I495" s="40"/>
      <c r="J495" s="150"/>
      <c r="K495" s="44"/>
      <c r="L495" s="43"/>
      <c r="M495" s="43"/>
      <c r="N495" s="43"/>
    </row>
    <row r="496" spans="9:14" ht="15">
      <c r="I496" s="40"/>
      <c r="J496" s="150"/>
      <c r="K496" s="44"/>
      <c r="L496" s="43"/>
      <c r="M496" s="43"/>
      <c r="N496" s="43"/>
    </row>
    <row r="497" spans="9:14" ht="15">
      <c r="I497" s="40"/>
      <c r="J497" s="150"/>
      <c r="K497" s="44"/>
      <c r="L497" s="43"/>
      <c r="M497" s="43"/>
      <c r="N497" s="43"/>
    </row>
    <row r="498" spans="9:14" ht="15">
      <c r="I498" s="40"/>
      <c r="J498" s="150"/>
      <c r="K498" s="44"/>
      <c r="L498" s="43"/>
      <c r="M498" s="43"/>
      <c r="N498" s="43"/>
    </row>
    <row r="499" spans="9:14" ht="15">
      <c r="I499" s="42"/>
      <c r="J499" s="150"/>
      <c r="K499" s="41"/>
      <c r="L499" s="67"/>
      <c r="M499" s="67"/>
      <c r="N499" s="67"/>
    </row>
    <row r="500" spans="9:14" ht="15">
      <c r="I500" s="55"/>
      <c r="J500" s="150"/>
      <c r="K500" s="151"/>
      <c r="L500" s="152"/>
      <c r="M500" s="152"/>
      <c r="N500" s="152"/>
    </row>
    <row r="501" spans="9:14" ht="15">
      <c r="I501" s="55"/>
      <c r="J501" s="150"/>
      <c r="K501" s="151"/>
      <c r="L501" s="152"/>
      <c r="M501" s="152"/>
      <c r="N501" s="152"/>
    </row>
    <row r="502" spans="9:14" ht="15">
      <c r="I502" s="55"/>
      <c r="J502" s="150"/>
      <c r="K502" s="151"/>
      <c r="L502" s="152"/>
      <c r="M502" s="152"/>
      <c r="N502" s="152"/>
    </row>
    <row r="503" spans="9:14" ht="15">
      <c r="I503" s="55"/>
      <c r="J503" s="150"/>
      <c r="K503" s="151"/>
      <c r="L503" s="152"/>
      <c r="M503" s="152"/>
      <c r="N503" s="152"/>
    </row>
    <row r="504" spans="9:14" ht="15">
      <c r="I504" s="55"/>
      <c r="J504" s="150"/>
      <c r="K504" s="151"/>
      <c r="L504" s="152"/>
      <c r="M504" s="152"/>
      <c r="N504" s="152"/>
    </row>
    <row r="505" spans="9:14" ht="15.75">
      <c r="I505" s="55"/>
      <c r="J505" s="150"/>
      <c r="K505" s="46"/>
      <c r="L505" s="45"/>
      <c r="M505" s="45"/>
      <c r="N505" s="45"/>
    </row>
    <row r="506" spans="9:14" ht="15">
      <c r="I506" s="55"/>
      <c r="J506" s="150"/>
      <c r="K506" s="151"/>
      <c r="L506" s="152"/>
      <c r="M506" s="152"/>
      <c r="N506" s="152"/>
    </row>
    <row r="507" spans="9:14" ht="15">
      <c r="I507" s="55"/>
      <c r="J507" s="150"/>
      <c r="K507" s="151"/>
      <c r="L507" s="152"/>
      <c r="M507" s="152"/>
      <c r="N507" s="152"/>
    </row>
    <row r="508" spans="9:14" ht="15.75">
      <c r="I508" s="55"/>
      <c r="J508" s="150"/>
      <c r="K508" s="46"/>
      <c r="L508" s="45"/>
      <c r="M508" s="45"/>
      <c r="N508" s="45"/>
    </row>
    <row r="509" spans="9:14" ht="15">
      <c r="I509" s="55"/>
      <c r="J509" s="150"/>
      <c r="K509" s="151"/>
      <c r="L509" s="152"/>
      <c r="M509" s="152"/>
      <c r="N509" s="152"/>
    </row>
    <row r="510" spans="9:14" ht="15">
      <c r="I510" s="55"/>
      <c r="J510" s="150"/>
      <c r="K510" s="151"/>
      <c r="L510" s="152"/>
      <c r="M510" s="152"/>
      <c r="N510" s="152"/>
    </row>
    <row r="511" spans="9:14" ht="15">
      <c r="I511" s="55"/>
      <c r="J511" s="150"/>
      <c r="K511" s="151"/>
      <c r="L511" s="152"/>
      <c r="M511" s="152"/>
      <c r="N511" s="152"/>
    </row>
    <row r="512" spans="9:14" ht="15">
      <c r="I512" s="55"/>
      <c r="J512" s="150"/>
      <c r="K512" s="151"/>
      <c r="L512" s="152"/>
      <c r="M512" s="152"/>
      <c r="N512" s="152"/>
    </row>
    <row r="513" spans="9:14" ht="15">
      <c r="I513" s="55"/>
      <c r="J513" s="150"/>
      <c r="K513" s="151"/>
      <c r="L513" s="152"/>
      <c r="M513" s="152"/>
      <c r="N513" s="152"/>
    </row>
    <row r="514" spans="9:14" ht="15">
      <c r="I514" s="55"/>
      <c r="J514" s="150"/>
      <c r="K514" s="151"/>
      <c r="L514" s="152"/>
      <c r="M514" s="152"/>
      <c r="N514" s="152"/>
    </row>
    <row r="515" spans="9:14" ht="15">
      <c r="I515" s="55"/>
      <c r="J515" s="150"/>
      <c r="K515" s="151"/>
      <c r="L515" s="152"/>
      <c r="M515" s="152"/>
      <c r="N515" s="152"/>
    </row>
    <row r="516" spans="9:14" ht="15">
      <c r="I516" s="55"/>
      <c r="J516" s="150"/>
      <c r="K516" s="151"/>
      <c r="L516" s="152"/>
      <c r="M516" s="152"/>
      <c r="N516" s="152"/>
    </row>
    <row r="517" spans="9:14" ht="15">
      <c r="I517" s="55"/>
      <c r="J517" s="150"/>
      <c r="K517" s="151"/>
      <c r="L517" s="152"/>
      <c r="M517" s="152"/>
      <c r="N517" s="152"/>
    </row>
    <row r="518" spans="9:14" ht="15">
      <c r="I518" s="55"/>
      <c r="J518" s="150"/>
      <c r="K518" s="151"/>
      <c r="L518" s="152"/>
      <c r="M518" s="152"/>
      <c r="N518" s="152"/>
    </row>
    <row r="519" spans="9:14" ht="15">
      <c r="I519" s="55"/>
      <c r="J519" s="150"/>
      <c r="K519" s="151"/>
      <c r="L519" s="152"/>
      <c r="M519" s="152"/>
      <c r="N519" s="152"/>
    </row>
    <row r="520" spans="9:14" ht="15">
      <c r="I520" s="55"/>
      <c r="J520" s="150"/>
      <c r="K520" s="151"/>
      <c r="L520" s="152"/>
      <c r="M520" s="152"/>
      <c r="N520" s="152"/>
    </row>
    <row r="521" spans="9:14" ht="15">
      <c r="I521" s="55"/>
      <c r="J521" s="150"/>
      <c r="K521" s="151"/>
      <c r="L521" s="152"/>
      <c r="M521" s="152"/>
      <c r="N521" s="152"/>
    </row>
    <row r="522" spans="9:14" ht="15">
      <c r="I522" s="55"/>
      <c r="J522" s="150"/>
      <c r="K522" s="151"/>
      <c r="L522" s="152"/>
      <c r="M522" s="152"/>
      <c r="N522" s="152"/>
    </row>
    <row r="523" spans="9:14" ht="15">
      <c r="I523" s="55"/>
      <c r="J523" s="150"/>
      <c r="K523" s="151"/>
      <c r="L523" s="152"/>
      <c r="M523" s="152"/>
      <c r="N523" s="152"/>
    </row>
    <row r="524" spans="9:14" ht="15">
      <c r="I524" s="55"/>
      <c r="J524" s="150"/>
      <c r="K524" s="151"/>
      <c r="L524" s="152"/>
      <c r="M524" s="152"/>
      <c r="N524" s="152"/>
    </row>
    <row r="525" spans="9:14" ht="15">
      <c r="I525" s="55"/>
      <c r="J525" s="150"/>
      <c r="K525" s="151"/>
      <c r="L525" s="152"/>
      <c r="M525" s="152"/>
      <c r="N525" s="152"/>
    </row>
    <row r="526" spans="9:14" ht="15">
      <c r="I526" s="55"/>
      <c r="J526" s="150"/>
      <c r="K526" s="151"/>
      <c r="L526" s="152"/>
      <c r="M526" s="152"/>
      <c r="N526" s="152"/>
    </row>
    <row r="527" spans="9:14" ht="15">
      <c r="I527" s="55"/>
      <c r="J527" s="150"/>
      <c r="K527" s="151"/>
      <c r="L527" s="152"/>
      <c r="M527" s="152"/>
      <c r="N527" s="152"/>
    </row>
    <row r="528" spans="9:14" ht="15">
      <c r="I528" s="55"/>
      <c r="J528" s="150"/>
      <c r="K528" s="151"/>
      <c r="L528" s="152"/>
      <c r="M528" s="152"/>
      <c r="N528" s="152"/>
    </row>
    <row r="529" spans="9:14" ht="15">
      <c r="I529" s="55"/>
      <c r="J529" s="150"/>
      <c r="K529" s="151"/>
      <c r="L529" s="152"/>
      <c r="M529" s="152"/>
      <c r="N529" s="152"/>
    </row>
    <row r="530" spans="9:14" ht="15">
      <c r="I530" s="55"/>
      <c r="J530" s="150"/>
      <c r="K530" s="151"/>
      <c r="L530" s="152"/>
      <c r="M530" s="152"/>
      <c r="N530" s="152"/>
    </row>
    <row r="531" spans="9:14" ht="15">
      <c r="I531" s="55"/>
      <c r="J531" s="150"/>
      <c r="K531" s="151"/>
      <c r="L531" s="152"/>
      <c r="M531" s="152"/>
      <c r="N531" s="152"/>
    </row>
    <row r="532" spans="9:14" ht="15">
      <c r="I532" s="55"/>
      <c r="J532" s="150"/>
      <c r="K532" s="151"/>
      <c r="L532" s="152"/>
      <c r="M532" s="152"/>
      <c r="N532" s="152"/>
    </row>
    <row r="533" spans="9:14" ht="15">
      <c r="I533" s="55"/>
      <c r="J533" s="150"/>
      <c r="K533" s="151"/>
      <c r="L533" s="152"/>
      <c r="M533" s="152"/>
      <c r="N533" s="152"/>
    </row>
    <row r="534" spans="9:14" ht="15">
      <c r="I534" s="55"/>
      <c r="J534" s="150"/>
      <c r="K534" s="151"/>
      <c r="L534" s="152"/>
      <c r="M534" s="152"/>
      <c r="N534" s="152"/>
    </row>
    <row r="535" spans="9:14" ht="15">
      <c r="I535" s="55"/>
      <c r="J535" s="150"/>
      <c r="K535" s="151"/>
      <c r="L535" s="152"/>
      <c r="M535" s="152"/>
      <c r="N535" s="152"/>
    </row>
    <row r="536" spans="9:14" ht="15">
      <c r="I536" s="55"/>
      <c r="J536" s="150"/>
      <c r="K536" s="151"/>
      <c r="L536" s="152"/>
      <c r="M536" s="152"/>
      <c r="N536" s="152"/>
    </row>
    <row r="537" spans="9:14" ht="15">
      <c r="I537" s="40"/>
      <c r="J537" s="150"/>
      <c r="K537" s="44"/>
      <c r="L537" s="43"/>
      <c r="M537" s="43"/>
      <c r="N537" s="43"/>
    </row>
    <row r="538" spans="9:14" ht="15">
      <c r="I538" s="40"/>
      <c r="J538" s="150"/>
      <c r="K538" s="44"/>
      <c r="L538" s="43"/>
      <c r="M538" s="43"/>
      <c r="N538" s="43"/>
    </row>
    <row r="539" spans="9:14" ht="15">
      <c r="I539" s="55"/>
      <c r="J539" s="150"/>
      <c r="K539" s="151"/>
      <c r="L539" s="152"/>
      <c r="M539" s="152"/>
      <c r="N539" s="152"/>
    </row>
    <row r="540" spans="9:14" ht="15">
      <c r="I540" s="55"/>
      <c r="J540" s="150"/>
      <c r="K540" s="151"/>
      <c r="L540" s="152"/>
      <c r="M540" s="152"/>
      <c r="N540" s="152"/>
    </row>
    <row r="541" spans="9:14" ht="15">
      <c r="I541" s="55"/>
      <c r="J541" s="150"/>
      <c r="K541" s="151"/>
      <c r="L541" s="152"/>
      <c r="M541" s="152"/>
      <c r="N541" s="152"/>
    </row>
    <row r="542" spans="9:14" ht="15">
      <c r="I542" s="55"/>
      <c r="J542" s="150"/>
      <c r="K542" s="151"/>
      <c r="L542" s="152"/>
      <c r="M542" s="152"/>
      <c r="N542" s="152"/>
    </row>
    <row r="543" spans="9:14" ht="15">
      <c r="I543" s="55"/>
      <c r="J543" s="150"/>
      <c r="K543" s="151"/>
      <c r="L543" s="152"/>
      <c r="M543" s="152"/>
      <c r="N543" s="152"/>
    </row>
    <row r="544" spans="9:14" ht="15">
      <c r="I544" s="55"/>
      <c r="J544" s="150"/>
      <c r="K544" s="151"/>
      <c r="L544" s="152"/>
      <c r="M544" s="152"/>
      <c r="N544" s="152"/>
    </row>
    <row r="545" spans="9:14" ht="15">
      <c r="I545" s="55"/>
      <c r="J545" s="150"/>
      <c r="K545" s="151"/>
      <c r="L545" s="152"/>
      <c r="M545" s="152"/>
      <c r="N545" s="152"/>
    </row>
    <row r="546" spans="9:14" ht="15">
      <c r="I546" s="55"/>
      <c r="J546" s="150"/>
      <c r="K546" s="151"/>
      <c r="L546" s="152"/>
      <c r="M546" s="152"/>
      <c r="N546" s="152"/>
    </row>
    <row r="547" spans="9:14" ht="15">
      <c r="I547" s="55"/>
      <c r="J547" s="150"/>
      <c r="K547" s="151"/>
      <c r="L547" s="152"/>
      <c r="M547" s="152"/>
      <c r="N547" s="152"/>
    </row>
    <row r="548" spans="9:14" ht="15">
      <c r="I548" s="55"/>
      <c r="J548" s="150"/>
      <c r="K548" s="151"/>
      <c r="L548" s="152"/>
      <c r="M548" s="152"/>
      <c r="N548" s="152"/>
    </row>
    <row r="549" spans="9:14" ht="15">
      <c r="I549" s="55"/>
      <c r="J549" s="150"/>
      <c r="K549" s="151"/>
      <c r="L549" s="152"/>
      <c r="M549" s="152"/>
      <c r="N549" s="152"/>
    </row>
    <row r="550" spans="9:14" ht="15">
      <c r="I550" s="55"/>
      <c r="J550" s="150"/>
      <c r="K550" s="151"/>
      <c r="L550" s="152"/>
      <c r="M550" s="152"/>
      <c r="N550" s="152"/>
    </row>
    <row r="551" spans="9:14" ht="15">
      <c r="I551" s="55"/>
      <c r="J551" s="150"/>
      <c r="K551" s="151"/>
      <c r="L551" s="152"/>
      <c r="M551" s="152"/>
      <c r="N551" s="152"/>
    </row>
    <row r="552" spans="9:14" ht="15">
      <c r="I552" s="55"/>
      <c r="J552" s="150"/>
      <c r="K552" s="151"/>
      <c r="L552" s="152"/>
      <c r="M552" s="152"/>
      <c r="N552" s="152"/>
    </row>
    <row r="553" spans="9:14" ht="15">
      <c r="I553" s="55"/>
      <c r="J553" s="150"/>
      <c r="K553" s="151"/>
      <c r="L553" s="152"/>
      <c r="M553" s="152"/>
      <c r="N553" s="152"/>
    </row>
    <row r="554" spans="9:14" ht="15">
      <c r="I554" s="55"/>
      <c r="J554" s="150"/>
      <c r="K554" s="151"/>
      <c r="L554" s="152"/>
      <c r="M554" s="152"/>
      <c r="N554" s="152"/>
    </row>
    <row r="555" spans="9:14" ht="15">
      <c r="I555" s="55"/>
      <c r="J555" s="150"/>
      <c r="K555" s="151"/>
      <c r="L555" s="152"/>
      <c r="M555" s="152"/>
      <c r="N555" s="152"/>
    </row>
    <row r="556" spans="9:14" ht="15">
      <c r="I556" s="55"/>
      <c r="J556" s="150"/>
      <c r="K556" s="151"/>
      <c r="L556" s="152"/>
      <c r="M556" s="152"/>
      <c r="N556" s="152"/>
    </row>
    <row r="557" spans="9:14" ht="15">
      <c r="I557" s="55"/>
      <c r="J557" s="150"/>
      <c r="K557" s="151"/>
      <c r="L557" s="152"/>
      <c r="M557" s="152"/>
      <c r="N557" s="152"/>
    </row>
    <row r="558" spans="9:14" ht="15">
      <c r="I558" s="55"/>
      <c r="J558" s="150"/>
      <c r="K558" s="151"/>
      <c r="L558" s="152"/>
      <c r="M558" s="152"/>
      <c r="N558" s="152"/>
    </row>
    <row r="559" spans="9:14" ht="15">
      <c r="I559" s="55"/>
      <c r="J559" s="150"/>
      <c r="K559" s="151"/>
      <c r="L559" s="152"/>
      <c r="M559" s="152"/>
      <c r="N559" s="152"/>
    </row>
    <row r="560" spans="9:14" ht="15">
      <c r="I560" s="55"/>
      <c r="J560" s="150"/>
      <c r="K560" s="151"/>
      <c r="L560" s="152"/>
      <c r="M560" s="152"/>
      <c r="N560" s="152"/>
    </row>
    <row r="561" spans="9:14" ht="15">
      <c r="I561" s="55"/>
      <c r="J561" s="150"/>
      <c r="K561" s="151"/>
      <c r="L561" s="152"/>
      <c r="M561" s="152"/>
      <c r="N561" s="152"/>
    </row>
    <row r="562" spans="9:14" ht="15">
      <c r="I562" s="55"/>
      <c r="J562" s="150"/>
      <c r="K562" s="151"/>
      <c r="L562" s="152"/>
      <c r="M562" s="152"/>
      <c r="N562" s="152"/>
    </row>
    <row r="563" spans="9:14" ht="15">
      <c r="I563" s="55"/>
      <c r="J563" s="150"/>
      <c r="K563" s="151"/>
      <c r="L563" s="152"/>
      <c r="M563" s="152"/>
      <c r="N563" s="152"/>
    </row>
    <row r="564" spans="9:14" ht="15">
      <c r="I564" s="55"/>
      <c r="J564" s="150"/>
      <c r="K564" s="151"/>
      <c r="L564" s="152"/>
      <c r="M564" s="152"/>
      <c r="N564" s="152"/>
    </row>
    <row r="565" spans="9:14" ht="15">
      <c r="I565" s="55"/>
      <c r="J565" s="150"/>
      <c r="K565" s="151"/>
      <c r="L565" s="152"/>
      <c r="M565" s="152"/>
      <c r="N565" s="152"/>
    </row>
    <row r="566" spans="9:14" ht="15">
      <c r="I566" s="55"/>
      <c r="J566" s="150"/>
      <c r="K566" s="151"/>
      <c r="L566" s="152"/>
      <c r="M566" s="152"/>
      <c r="N566" s="152"/>
    </row>
    <row r="567" spans="9:14" ht="15">
      <c r="I567" s="55"/>
      <c r="J567" s="150"/>
      <c r="K567" s="151"/>
      <c r="L567" s="152"/>
      <c r="M567" s="152"/>
      <c r="N567" s="152"/>
    </row>
    <row r="568" spans="9:14" ht="15">
      <c r="I568" s="55"/>
      <c r="J568" s="150"/>
      <c r="K568" s="151"/>
      <c r="L568" s="152"/>
      <c r="M568" s="152"/>
      <c r="N568" s="152"/>
    </row>
    <row r="569" spans="9:14" ht="15">
      <c r="I569" s="55"/>
      <c r="J569" s="150"/>
      <c r="K569" s="151"/>
      <c r="L569" s="152"/>
      <c r="M569" s="152"/>
      <c r="N569" s="152"/>
    </row>
    <row r="570" spans="9:14" ht="15">
      <c r="I570" s="55"/>
      <c r="J570" s="150"/>
      <c r="K570" s="151"/>
      <c r="L570" s="152"/>
      <c r="M570" s="152"/>
      <c r="N570" s="152"/>
    </row>
    <row r="571" spans="9:14" ht="15">
      <c r="I571" s="55"/>
      <c r="J571" s="150"/>
      <c r="K571" s="151"/>
      <c r="L571" s="152"/>
      <c r="M571" s="152"/>
      <c r="N571" s="152"/>
    </row>
    <row r="572" spans="9:14" ht="15">
      <c r="I572" s="55"/>
      <c r="J572" s="150"/>
      <c r="K572" s="151"/>
      <c r="L572" s="152"/>
      <c r="M572" s="152"/>
      <c r="N572" s="152"/>
    </row>
    <row r="573" spans="9:14" ht="15">
      <c r="I573" s="55"/>
      <c r="J573" s="150"/>
      <c r="K573" s="151"/>
      <c r="L573" s="152"/>
      <c r="M573" s="152"/>
      <c r="N573" s="152"/>
    </row>
    <row r="574" spans="9:14" ht="15">
      <c r="I574" s="55"/>
      <c r="J574" s="150"/>
      <c r="K574" s="151"/>
      <c r="L574" s="152"/>
      <c r="M574" s="152"/>
      <c r="N574" s="152"/>
    </row>
    <row r="575" spans="9:14" ht="15">
      <c r="I575" s="55"/>
      <c r="J575" s="150"/>
      <c r="K575" s="151"/>
      <c r="L575" s="152"/>
      <c r="M575" s="152"/>
      <c r="N575" s="152"/>
    </row>
    <row r="576" spans="9:14" ht="15">
      <c r="I576" s="55"/>
      <c r="J576" s="150"/>
      <c r="K576" s="151"/>
      <c r="L576" s="152"/>
      <c r="M576" s="152"/>
      <c r="N576" s="152"/>
    </row>
    <row r="577" spans="9:14" ht="15">
      <c r="I577" s="55"/>
      <c r="J577" s="150"/>
      <c r="K577" s="151"/>
      <c r="L577" s="152"/>
      <c r="M577" s="152"/>
      <c r="N577" s="152"/>
    </row>
    <row r="578" spans="9:14" ht="15">
      <c r="I578" s="55"/>
      <c r="J578" s="150"/>
      <c r="K578" s="151"/>
      <c r="L578" s="152"/>
      <c r="M578" s="152"/>
      <c r="N578" s="152"/>
    </row>
    <row r="579" spans="9:14" ht="15">
      <c r="I579" s="55"/>
      <c r="J579" s="150"/>
      <c r="K579" s="151"/>
      <c r="L579" s="152"/>
      <c r="M579" s="152"/>
      <c r="N579" s="152"/>
    </row>
    <row r="580" spans="9:14" ht="15">
      <c r="I580" s="55"/>
      <c r="J580" s="150"/>
      <c r="K580" s="151"/>
      <c r="L580" s="152"/>
      <c r="M580" s="152"/>
      <c r="N580" s="152"/>
    </row>
    <row r="581" spans="9:14" ht="15">
      <c r="I581" s="55"/>
      <c r="J581" s="150"/>
      <c r="K581" s="151"/>
      <c r="L581" s="152"/>
      <c r="M581" s="152"/>
      <c r="N581" s="152"/>
    </row>
    <row r="582" spans="9:14" ht="15">
      <c r="I582" s="55"/>
      <c r="J582" s="150"/>
      <c r="K582" s="151"/>
      <c r="L582" s="152"/>
      <c r="M582" s="152"/>
      <c r="N582" s="152"/>
    </row>
    <row r="583" spans="9:14" ht="15">
      <c r="I583" s="55"/>
      <c r="J583" s="150"/>
      <c r="K583" s="151"/>
      <c r="L583" s="152"/>
      <c r="M583" s="152"/>
      <c r="N583" s="152"/>
    </row>
    <row r="584" spans="9:14" ht="15">
      <c r="I584" s="55"/>
      <c r="J584" s="150"/>
      <c r="K584" s="151"/>
      <c r="L584" s="152"/>
      <c r="M584" s="152"/>
      <c r="N584" s="152"/>
    </row>
    <row r="585" spans="9:14" ht="15">
      <c r="I585" s="55"/>
      <c r="J585" s="150"/>
      <c r="K585" s="151"/>
      <c r="L585" s="152"/>
      <c r="M585" s="152"/>
      <c r="N585" s="152"/>
    </row>
    <row r="586" spans="9:14" ht="15">
      <c r="I586" s="55"/>
      <c r="J586" s="150"/>
      <c r="K586" s="151"/>
      <c r="L586" s="152"/>
      <c r="M586" s="152"/>
      <c r="N586" s="152"/>
    </row>
    <row r="587" spans="9:14" ht="15">
      <c r="I587" s="55"/>
      <c r="J587" s="150"/>
      <c r="K587" s="151"/>
      <c r="L587" s="152"/>
      <c r="M587" s="152"/>
      <c r="N587" s="152"/>
    </row>
    <row r="588" spans="9:14" ht="15">
      <c r="I588" s="55"/>
      <c r="J588" s="150"/>
      <c r="K588" s="151"/>
      <c r="L588" s="152"/>
      <c r="M588" s="152"/>
      <c r="N588" s="152"/>
    </row>
    <row r="589" spans="9:14" ht="15">
      <c r="I589" s="55"/>
      <c r="J589" s="150"/>
      <c r="K589" s="151"/>
      <c r="L589" s="152"/>
      <c r="M589" s="152"/>
      <c r="N589" s="152"/>
    </row>
    <row r="590" spans="9:14" ht="15">
      <c r="I590" s="55"/>
      <c r="J590" s="150"/>
      <c r="K590" s="151"/>
      <c r="L590" s="152"/>
      <c r="M590" s="152"/>
      <c r="N590" s="152"/>
    </row>
    <row r="591" spans="9:14" ht="15.75">
      <c r="I591" s="55"/>
      <c r="J591" s="150"/>
      <c r="K591" s="46"/>
      <c r="L591" s="45"/>
      <c r="M591" s="45"/>
      <c r="N591" s="45"/>
    </row>
    <row r="592" spans="9:14" ht="15">
      <c r="I592" s="55"/>
      <c r="J592" s="150"/>
      <c r="K592" s="151"/>
      <c r="L592" s="152"/>
      <c r="M592" s="152"/>
      <c r="N592" s="152"/>
    </row>
    <row r="593" spans="9:14" ht="15">
      <c r="I593" s="55"/>
      <c r="J593" s="150"/>
      <c r="K593" s="151"/>
      <c r="L593" s="152"/>
      <c r="M593" s="152"/>
      <c r="N593" s="152"/>
    </row>
    <row r="594" spans="9:14" ht="15">
      <c r="I594" s="55"/>
      <c r="J594" s="150"/>
      <c r="K594" s="151"/>
      <c r="L594" s="152"/>
      <c r="M594" s="152"/>
      <c r="N594" s="152"/>
    </row>
    <row r="595" spans="9:14" ht="15">
      <c r="I595" s="55"/>
      <c r="J595" s="150"/>
      <c r="K595" s="151"/>
      <c r="L595" s="152"/>
      <c r="M595" s="152"/>
      <c r="N595" s="152"/>
    </row>
    <row r="596" spans="9:14" ht="15">
      <c r="I596" s="55"/>
      <c r="J596" s="150"/>
      <c r="K596" s="151"/>
      <c r="L596" s="152"/>
      <c r="M596" s="152"/>
      <c r="N596" s="152"/>
    </row>
    <row r="597" spans="9:14" ht="15">
      <c r="I597" s="55"/>
      <c r="J597" s="150"/>
      <c r="K597" s="151"/>
      <c r="L597" s="152"/>
      <c r="M597" s="152"/>
      <c r="N597" s="152"/>
    </row>
    <row r="598" spans="9:14" ht="15">
      <c r="I598" s="55"/>
      <c r="J598" s="150"/>
      <c r="K598" s="151"/>
      <c r="L598" s="152"/>
      <c r="M598" s="152"/>
      <c r="N598" s="152"/>
    </row>
    <row r="599" spans="9:14" ht="15">
      <c r="I599" s="55"/>
      <c r="J599" s="150"/>
      <c r="K599" s="151"/>
      <c r="L599" s="152"/>
      <c r="M599" s="152"/>
      <c r="N599" s="152"/>
    </row>
    <row r="600" spans="9:14" ht="15">
      <c r="I600" s="55"/>
      <c r="J600" s="150"/>
      <c r="K600" s="151"/>
      <c r="L600" s="152"/>
      <c r="M600" s="152"/>
      <c r="N600" s="152"/>
    </row>
    <row r="601" spans="9:14" ht="15.75">
      <c r="I601" s="55"/>
      <c r="J601" s="150"/>
      <c r="K601" s="46"/>
      <c r="L601" s="45"/>
      <c r="M601" s="45"/>
      <c r="N601" s="45"/>
    </row>
    <row r="602" spans="9:14" ht="15.75">
      <c r="I602" s="55"/>
      <c r="J602" s="150"/>
      <c r="K602" s="46"/>
      <c r="L602" s="45"/>
      <c r="M602" s="45"/>
      <c r="N602" s="45"/>
    </row>
    <row r="603" spans="9:14" ht="15">
      <c r="I603" s="55"/>
      <c r="J603" s="150"/>
      <c r="K603" s="151"/>
      <c r="L603" s="152"/>
      <c r="M603" s="152"/>
      <c r="N603" s="152"/>
    </row>
    <row r="604" spans="9:14" ht="15">
      <c r="I604" s="55"/>
      <c r="J604" s="150"/>
      <c r="K604" s="151"/>
      <c r="L604" s="152"/>
      <c r="M604" s="152"/>
      <c r="N604" s="152"/>
    </row>
    <row r="605" spans="9:14" ht="15">
      <c r="I605" s="55"/>
      <c r="J605" s="150"/>
      <c r="K605" s="151"/>
      <c r="L605" s="152"/>
      <c r="M605" s="152"/>
      <c r="N605" s="152"/>
    </row>
    <row r="606" spans="9:14" ht="15">
      <c r="I606" s="55"/>
      <c r="J606" s="150"/>
      <c r="K606" s="151"/>
      <c r="L606" s="152"/>
      <c r="M606" s="152"/>
      <c r="N606" s="152"/>
    </row>
    <row r="607" spans="9:14" ht="15">
      <c r="I607" s="55"/>
      <c r="J607" s="150"/>
      <c r="K607" s="151"/>
      <c r="L607" s="152"/>
      <c r="M607" s="152"/>
      <c r="N607" s="152"/>
    </row>
    <row r="608" spans="9:14" ht="15">
      <c r="I608" s="55"/>
      <c r="J608" s="150"/>
      <c r="K608" s="151"/>
      <c r="L608" s="152"/>
      <c r="M608" s="152"/>
      <c r="N608" s="152"/>
    </row>
    <row r="609" spans="9:14" ht="15">
      <c r="I609" s="55"/>
      <c r="J609" s="150"/>
      <c r="K609" s="151"/>
      <c r="L609" s="152"/>
      <c r="M609" s="152"/>
      <c r="N609" s="152"/>
    </row>
    <row r="610" spans="9:14" ht="15">
      <c r="I610" s="55"/>
      <c r="J610" s="150"/>
      <c r="K610" s="151"/>
      <c r="L610" s="152"/>
      <c r="M610" s="152"/>
      <c r="N610" s="152"/>
    </row>
    <row r="611" spans="9:14" ht="15">
      <c r="I611" s="55"/>
      <c r="J611" s="150"/>
      <c r="K611" s="151"/>
      <c r="L611" s="152"/>
      <c r="M611" s="152"/>
      <c r="N611" s="152"/>
    </row>
    <row r="612" spans="9:14" ht="15">
      <c r="I612" s="55"/>
      <c r="J612" s="150"/>
      <c r="K612" s="151"/>
      <c r="L612" s="152"/>
      <c r="M612" s="152"/>
      <c r="N612" s="152"/>
    </row>
    <row r="613" spans="9:14" ht="15">
      <c r="I613" s="55"/>
      <c r="J613" s="150"/>
      <c r="K613" s="151"/>
      <c r="L613" s="152"/>
      <c r="M613" s="152"/>
      <c r="N613" s="152"/>
    </row>
    <row r="614" spans="9:14" ht="15">
      <c r="I614" s="55"/>
      <c r="J614" s="150"/>
      <c r="K614" s="151"/>
      <c r="L614" s="152"/>
      <c r="M614" s="152"/>
      <c r="N614" s="152"/>
    </row>
    <row r="615" spans="9:14" ht="15">
      <c r="I615" s="55"/>
      <c r="J615" s="150"/>
      <c r="K615" s="151"/>
      <c r="L615" s="152"/>
      <c r="M615" s="152"/>
      <c r="N615" s="152"/>
    </row>
    <row r="616" spans="9:14" ht="15">
      <c r="I616" s="55"/>
      <c r="J616" s="150"/>
      <c r="K616" s="151"/>
      <c r="L616" s="152"/>
      <c r="M616" s="152"/>
      <c r="N616" s="152"/>
    </row>
    <row r="617" spans="9:14" ht="15">
      <c r="I617" s="55"/>
      <c r="J617" s="150"/>
      <c r="K617" s="151"/>
      <c r="L617" s="152"/>
      <c r="M617" s="152"/>
      <c r="N617" s="152"/>
    </row>
    <row r="618" spans="9:14" ht="15">
      <c r="I618" s="55"/>
      <c r="J618" s="150"/>
      <c r="K618" s="151"/>
      <c r="L618" s="152"/>
      <c r="M618" s="152"/>
      <c r="N618" s="152"/>
    </row>
    <row r="619" spans="9:14" ht="15">
      <c r="I619" s="55"/>
      <c r="J619" s="150"/>
      <c r="K619" s="151"/>
      <c r="L619" s="152"/>
      <c r="M619" s="152"/>
      <c r="N619" s="152"/>
    </row>
    <row r="620" spans="9:14" ht="15">
      <c r="I620" s="55"/>
      <c r="J620" s="150"/>
      <c r="K620" s="151"/>
      <c r="L620" s="152"/>
      <c r="M620" s="152"/>
      <c r="N620" s="152"/>
    </row>
    <row r="621" spans="9:14" ht="15">
      <c r="I621" s="55"/>
      <c r="J621" s="150"/>
      <c r="K621" s="151"/>
      <c r="L621" s="152"/>
      <c r="M621" s="152"/>
      <c r="N621" s="152"/>
    </row>
    <row r="622" spans="9:14" ht="15">
      <c r="I622" s="55"/>
      <c r="J622" s="150"/>
      <c r="K622" s="151"/>
      <c r="L622" s="152"/>
      <c r="M622" s="152"/>
      <c r="N622" s="152"/>
    </row>
    <row r="623" spans="9:14" ht="15">
      <c r="I623" s="55"/>
      <c r="J623" s="150"/>
      <c r="K623" s="151"/>
      <c r="L623" s="152"/>
      <c r="M623" s="152"/>
      <c r="N623" s="152"/>
    </row>
    <row r="624" spans="9:14" ht="15">
      <c r="I624" s="55"/>
      <c r="J624" s="150"/>
      <c r="K624" s="151"/>
      <c r="L624" s="152"/>
      <c r="M624" s="152"/>
      <c r="N624" s="152"/>
    </row>
    <row r="625" spans="9:14" ht="15">
      <c r="I625" s="55"/>
      <c r="J625" s="150"/>
      <c r="K625" s="151"/>
      <c r="L625" s="152"/>
      <c r="M625" s="152"/>
      <c r="N625" s="152"/>
    </row>
    <row r="626" spans="9:14" ht="15">
      <c r="I626" s="55"/>
      <c r="J626" s="150"/>
      <c r="K626" s="151"/>
      <c r="L626" s="152"/>
      <c r="M626" s="152"/>
      <c r="N626" s="152"/>
    </row>
    <row r="627" spans="9:14" ht="15">
      <c r="I627" s="55"/>
      <c r="J627" s="150"/>
      <c r="K627" s="151"/>
      <c r="L627" s="152"/>
      <c r="M627" s="152"/>
      <c r="N627" s="152"/>
    </row>
    <row r="628" spans="9:14" ht="15">
      <c r="I628" s="55"/>
      <c r="J628" s="150"/>
      <c r="K628" s="151"/>
      <c r="L628" s="152"/>
      <c r="M628" s="152"/>
      <c r="N628" s="152"/>
    </row>
    <row r="629" spans="9:14" ht="15">
      <c r="I629" s="55"/>
      <c r="J629" s="150"/>
      <c r="K629" s="151"/>
      <c r="L629" s="152"/>
      <c r="M629" s="152"/>
      <c r="N629" s="152"/>
    </row>
    <row r="630" spans="9:14" ht="15">
      <c r="I630" s="55"/>
      <c r="J630" s="150"/>
      <c r="K630" s="151"/>
      <c r="L630" s="152"/>
      <c r="M630" s="152"/>
      <c r="N630" s="152"/>
    </row>
    <row r="631" spans="9:14" ht="15">
      <c r="I631" s="55"/>
      <c r="J631" s="150"/>
      <c r="K631" s="151"/>
      <c r="L631" s="152"/>
      <c r="M631" s="152"/>
      <c r="N631" s="152"/>
    </row>
    <row r="632" spans="9:14" ht="15">
      <c r="I632" s="55"/>
      <c r="J632" s="150"/>
      <c r="K632" s="151"/>
      <c r="L632" s="152"/>
      <c r="M632" s="152"/>
      <c r="N632" s="152"/>
    </row>
    <row r="633" spans="9:14" ht="15">
      <c r="I633" s="55"/>
      <c r="J633" s="150"/>
      <c r="K633" s="151"/>
      <c r="L633" s="152"/>
      <c r="M633" s="152"/>
      <c r="N633" s="152"/>
    </row>
    <row r="634" spans="9:14" ht="15">
      <c r="I634" s="55"/>
      <c r="J634" s="150"/>
      <c r="K634" s="151"/>
      <c r="L634" s="152"/>
      <c r="M634" s="152"/>
      <c r="N634" s="152"/>
    </row>
    <row r="635" spans="9:14" ht="15">
      <c r="I635" s="55"/>
      <c r="J635" s="150"/>
      <c r="K635" s="151"/>
      <c r="L635" s="152"/>
      <c r="M635" s="152"/>
      <c r="N635" s="152"/>
    </row>
    <row r="636" spans="9:14" ht="15">
      <c r="I636" s="55"/>
      <c r="J636" s="150"/>
      <c r="K636" s="151"/>
      <c r="L636" s="152"/>
      <c r="M636" s="152"/>
      <c r="N636" s="152"/>
    </row>
    <row r="637" spans="9:14" ht="15">
      <c r="I637" s="55"/>
      <c r="J637" s="150"/>
      <c r="K637" s="151"/>
      <c r="L637" s="152"/>
      <c r="M637" s="152"/>
      <c r="N637" s="152"/>
    </row>
    <row r="638" spans="9:14" ht="15">
      <c r="I638" s="55"/>
      <c r="J638" s="150"/>
      <c r="K638" s="151"/>
      <c r="L638" s="152"/>
      <c r="M638" s="152"/>
      <c r="N638" s="152"/>
    </row>
    <row r="639" spans="9:14" ht="15">
      <c r="I639" s="55"/>
      <c r="J639" s="150"/>
      <c r="K639" s="151"/>
      <c r="L639" s="152"/>
      <c r="M639" s="152"/>
      <c r="N639" s="152"/>
    </row>
    <row r="640" spans="9:14" ht="15">
      <c r="I640" s="55"/>
      <c r="J640" s="150"/>
      <c r="K640" s="151"/>
      <c r="L640" s="152"/>
      <c r="M640" s="152"/>
      <c r="N640" s="152"/>
    </row>
    <row r="641" spans="9:14" ht="15">
      <c r="I641" s="55"/>
      <c r="J641" s="150"/>
      <c r="K641" s="151"/>
      <c r="L641" s="152"/>
      <c r="M641" s="152"/>
      <c r="N641" s="152"/>
    </row>
    <row r="642" spans="9:14" ht="15">
      <c r="I642" s="55"/>
      <c r="J642" s="150"/>
      <c r="K642" s="151"/>
      <c r="L642" s="152"/>
      <c r="M642" s="152"/>
      <c r="N642" s="152"/>
    </row>
    <row r="643" spans="9:14" ht="15">
      <c r="I643" s="55"/>
      <c r="J643" s="150"/>
      <c r="K643" s="151"/>
      <c r="L643" s="152"/>
      <c r="M643" s="152"/>
      <c r="N643" s="152"/>
    </row>
  </sheetData>
  <sheetProtection password="CC09" sheet="1" objects="1" scenarios="1" selectLockedCells="1"/>
  <mergeCells count="23">
    <mergeCell ref="C258:F258"/>
    <mergeCell ref="C257:F257"/>
    <mergeCell ref="C90:F90"/>
    <mergeCell ref="C91:F91"/>
    <mergeCell ref="C254:F254"/>
    <mergeCell ref="C201:F201"/>
    <mergeCell ref="G263:H263"/>
    <mergeCell ref="C202:F202"/>
    <mergeCell ref="C235:F235"/>
    <mergeCell ref="C236:F236"/>
    <mergeCell ref="C261:F261"/>
    <mergeCell ref="C262:F262"/>
    <mergeCell ref="B263:F263"/>
    <mergeCell ref="C260:F260"/>
    <mergeCell ref="C259:F259"/>
    <mergeCell ref="C256:F256"/>
    <mergeCell ref="C6:F6"/>
    <mergeCell ref="C55:F55"/>
    <mergeCell ref="C123:F123"/>
    <mergeCell ref="C168:F168"/>
    <mergeCell ref="C169:F169"/>
    <mergeCell ref="C122:F122"/>
    <mergeCell ref="C56:F56"/>
  </mergeCells>
  <conditionalFormatting sqref="D8:D9">
    <cfRule type="cellIs" priority="25" dxfId="27" operator="equal" stopIfTrue="1">
      <formula>"CW 2130-R11"</formula>
    </cfRule>
    <cfRule type="cellIs" priority="26" dxfId="27" operator="equal" stopIfTrue="1">
      <formula>"CW 3120-R2"</formula>
    </cfRule>
    <cfRule type="cellIs" priority="27" dxfId="27" operator="equal" stopIfTrue="1">
      <formula>"CW 3240-R7"</formula>
    </cfRule>
  </conditionalFormatting>
  <conditionalFormatting sqref="D10:D11">
    <cfRule type="cellIs" priority="22" dxfId="27" operator="equal" stopIfTrue="1">
      <formula>"CW 2130-R11"</formula>
    </cfRule>
    <cfRule type="cellIs" priority="23" dxfId="27" operator="equal" stopIfTrue="1">
      <formula>"CW 3120-R2"</formula>
    </cfRule>
    <cfRule type="cellIs" priority="24" dxfId="27" operator="equal" stopIfTrue="1">
      <formula>"CW 3240-R7"</formula>
    </cfRule>
  </conditionalFormatting>
  <conditionalFormatting sqref="D171:D172">
    <cfRule type="cellIs" priority="10" dxfId="27" operator="equal" stopIfTrue="1">
      <formula>"CW 2130-R11"</formula>
    </cfRule>
    <cfRule type="cellIs" priority="11" dxfId="27" operator="equal" stopIfTrue="1">
      <formula>"CW 3120-R2"</formula>
    </cfRule>
    <cfRule type="cellIs" priority="12" dxfId="27" operator="equal" stopIfTrue="1">
      <formula>"CW 3240-R7"</formula>
    </cfRule>
  </conditionalFormatting>
  <conditionalFormatting sqref="D93:D94">
    <cfRule type="cellIs" priority="19" dxfId="27" operator="equal" stopIfTrue="1">
      <formula>"CW 2130-R11"</formula>
    </cfRule>
    <cfRule type="cellIs" priority="20" dxfId="27" operator="equal" stopIfTrue="1">
      <formula>"CW 3120-R2"</formula>
    </cfRule>
    <cfRule type="cellIs" priority="21" dxfId="27" operator="equal" stopIfTrue="1">
      <formula>"CW 3240-R7"</formula>
    </cfRule>
  </conditionalFormatting>
  <conditionalFormatting sqref="D125:D126">
    <cfRule type="cellIs" priority="16" dxfId="27" operator="equal" stopIfTrue="1">
      <formula>"CW 2130-R11"</formula>
    </cfRule>
    <cfRule type="cellIs" priority="17" dxfId="27" operator="equal" stopIfTrue="1">
      <formula>"CW 3120-R2"</formula>
    </cfRule>
    <cfRule type="cellIs" priority="18" dxfId="27" operator="equal" stopIfTrue="1">
      <formula>"CW 3240-R7"</formula>
    </cfRule>
  </conditionalFormatting>
  <conditionalFormatting sqref="D127:D128">
    <cfRule type="cellIs" priority="13" dxfId="27" operator="equal" stopIfTrue="1">
      <formula>"CW 2130-R11"</formula>
    </cfRule>
    <cfRule type="cellIs" priority="14" dxfId="27" operator="equal" stopIfTrue="1">
      <formula>"CW 3120-R2"</formula>
    </cfRule>
    <cfRule type="cellIs" priority="15" dxfId="27" operator="equal" stopIfTrue="1">
      <formula>"CW 3240-R7"</formula>
    </cfRule>
  </conditionalFormatting>
  <conditionalFormatting sqref="D204:D205">
    <cfRule type="cellIs" priority="7" dxfId="27" operator="equal" stopIfTrue="1">
      <formula>"CW 2130-R11"</formula>
    </cfRule>
    <cfRule type="cellIs" priority="8" dxfId="27" operator="equal" stopIfTrue="1">
      <formula>"CW 3120-R2"</formula>
    </cfRule>
    <cfRule type="cellIs" priority="9" dxfId="27" operator="equal" stopIfTrue="1">
      <formula>"CW 3240-R7"</formula>
    </cfRule>
  </conditionalFormatting>
  <conditionalFormatting sqref="D238:D239">
    <cfRule type="cellIs" priority="4" dxfId="27" operator="equal" stopIfTrue="1">
      <formula>"CW 2130-R11"</formula>
    </cfRule>
    <cfRule type="cellIs" priority="5" dxfId="27" operator="equal" stopIfTrue="1">
      <formula>"CW 3120-R2"</formula>
    </cfRule>
    <cfRule type="cellIs" priority="6" dxfId="27" operator="equal" stopIfTrue="1">
      <formula>"CW 3240-R7"</formula>
    </cfRule>
  </conditionalFormatting>
  <conditionalFormatting sqref="D58:D59">
    <cfRule type="cellIs" priority="1" dxfId="27" operator="equal" stopIfTrue="1">
      <formula>"CW 2130-R11"</formula>
    </cfRule>
    <cfRule type="cellIs" priority="2" dxfId="27" operator="equal" stopIfTrue="1">
      <formula>"CW 3120-R2"</formula>
    </cfRule>
    <cfRule type="cellIs" priority="3" dxfId="27"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14 G16 G18:G19 G22:G24 G26:G30 G32:G33 G35 G38:G45 G47:G50 G58:G59 G82 G222:G225 G227:G230 G233:G234 G238:G239 G242 G253 G84:G85 G88:G89 G93:G94 G97 G100:G105 G108:G112 G114:G117 G120:G121 G125:G128 G131 G133 G135 G137:G138 G140:G145 G147:G148 G151:G156 G159:G163 G166:G167 G171:G172 G175 G178:G183 G186:G191 G193:G196 G199:G200 G204:G205 G208 G211:G213 G215:G219 G53:G54 G62 G64 G67:G70 G72 G75:G79 G8:G11 G245:G246 G248:G251">
      <formula1>IF(G14&gt;=0.01,ROUND(G14,2),0.01)</formula1>
    </dataValidation>
    <dataValidation type="custom" allowBlank="1" showInputMessage="1" showErrorMessage="1" error="If you can enter a Unit  Price in this cell, please contact the Contract Administrator immediately!" sqref="G7 G12:G13 G15 G17 G20:G21 G25 G31 G34 G36:G37 G46 G51:G52 G220:G221 G226 G231:G232 G236:G237 G240:G241 G243:G244 G252 G83 G86:G87 G92 G95:G96 G98:G99 G106:G107 G113 G118:G119 G124 G129:G130 G132 G134 G136 G139 G146 G149:G150 G157:G158 G164:G165 G170 G173:G174 G176:G177 G184:G185 G192 G197:G198 G203 G206:G207 G209:G210 G214 G57 G60:G61 G63 G65:G66 G71 G73:G74 G80:G81 G247">
      <formula1>"isblank(G3)"</formula1>
    </dataValidation>
    <dataValidation type="decimal" operator="equal" allowBlank="1" showInputMessage="1" showErrorMessage="1" errorTitle="ENTRY ERROR!" error="Approx. Quantity for this Item must be a whole number." sqref="F8:F54 F92:F121 F124:F167 F170:F200 F203:F234 F57:F89 F237:F253">
      <formula1>IF(F8&gt;=0,ROUND(F8,0),0)</formula1>
    </dataValidation>
  </dataValidations>
  <printOptions/>
  <pageMargins left="1.21502976190476" right="0.7" top="0.75" bottom="0.75" header="0.3" footer="0.3"/>
  <pageSetup fitToHeight="0" horizontalDpi="600" verticalDpi="600" orientation="portrait" scale="66" r:id="rId1"/>
  <headerFooter alignWithMargins="0">
    <oddHeader>&amp;L&amp;10The City of Winnipeg
Bid Opportunity No. 277-2017
Addendum #1 
&amp;XTemplate Version: C42017.....-RW&amp;R&amp;10Bid Submission
Page &amp;P+3 of 21</oddHeader>
    <oddFooter xml:space="preserve">&amp;R__________________
Name of Bidder                    </oddFooter>
  </headerFooter>
  <rowBreaks count="13" manualBreakCount="13">
    <brk id="32" min="1" max="7" man="1"/>
    <brk id="55" min="1" max="7" man="1"/>
    <brk id="81" min="1" max="7" man="1"/>
    <brk id="90" min="1" max="7" man="1"/>
    <brk id="116" min="1" max="7" man="1"/>
    <brk id="122" min="1" max="7" man="1"/>
    <brk id="148" min="1" max="7" man="1"/>
    <brk id="168" min="1" max="7" man="1"/>
    <brk id="194" min="1" max="7" man="1"/>
    <brk id="201" min="1" max="7" man="1"/>
    <brk id="227" min="1" max="7" man="1"/>
    <brk id="235" min="1" max="7" man="1"/>
    <brk id="25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Date:April 20, 2017
File Size 119,296</dc:description>
  <cp:lastModifiedBy>Delmo, Mark</cp:lastModifiedBy>
  <cp:lastPrinted>2017-04-20T14:55:14Z</cp:lastPrinted>
  <dcterms:created xsi:type="dcterms:W3CDTF">1999-03-31T15:44:33Z</dcterms:created>
  <dcterms:modified xsi:type="dcterms:W3CDTF">2017-04-20T15:00:44Z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