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Sewer\S-1222 Newton Force Main Replacement (Hawthorne CSD)\4.0 Contract Admin\4.1 Bid Opportunity Documents\"/>
    </mc:Choice>
  </mc:AlternateContent>
  <xr:revisionPtr revIDLastSave="0" documentId="13_ncr:1_{65021357-C8D1-4610-81AE-1277ACD3EBB6}" xr6:coauthVersionLast="36" xr6:coauthVersionMax="36" xr10:uidLastSave="{00000000-0000-0000-0000-000000000000}"/>
  <workbookProtection workbookAlgorithmName="SHA-512" workbookHashValue="IAeOA1vGt+FYM4ypanQiR8eDE7ng452EuS2ZXlj0/GfXmWaGWbLZd6K3Pw/tFMfAheb+rjQ8Z0h52jypmagPjw==" workbookSaltValue="b+NWPK/RqjkxbGLXAV2hSA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prices'!$A$1:$F$15</definedName>
    <definedName name="Print_Area_1">'Unit prices'!$A$6:$F$15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5" i="2" l="1"/>
  <c r="F9" i="2"/>
  <c r="F11" i="2"/>
  <c r="F13" i="2" s="1"/>
  <c r="F10" i="2"/>
  <c r="A9" i="2" l="1"/>
  <c r="A10" i="2" s="1"/>
  <c r="A11" i="2" s="1"/>
  <c r="F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<sst xmlns="http://schemas.openxmlformats.org/spreadsheetml/2006/main" count="21" uniqueCount="19">
  <si>
    <t>Item</t>
  </si>
  <si>
    <t>Description</t>
  </si>
  <si>
    <t>Unit</t>
  </si>
  <si>
    <t>UNIT PRICES</t>
  </si>
  <si>
    <t>LS</t>
  </si>
  <si>
    <t>Fee Amount (A)</t>
  </si>
  <si>
    <t>Allowable Disbursements (B)</t>
  </si>
  <si>
    <t>Amount (A) + (B)</t>
  </si>
  <si>
    <t>allowance</t>
  </si>
  <si>
    <t>Total</t>
  </si>
  <si>
    <t>(See B8 clause in tender document)</t>
  </si>
  <si>
    <t>Preliminary Geotechnical Report</t>
  </si>
  <si>
    <t>Phase 1</t>
  </si>
  <si>
    <t>BUDGET: $300,000.00</t>
  </si>
  <si>
    <t>Phase 2</t>
  </si>
  <si>
    <t>FORM B (R1): FEES</t>
  </si>
  <si>
    <t>Phase 2 Sub-Total</t>
  </si>
  <si>
    <t>Cost Estimate</t>
  </si>
  <si>
    <t>Preliminary Design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</si>
</sst>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5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15</v>
      </c>
      <c r="F1" s="3"/>
    </row>
    <row r="2" spans="1:6" x14ac:dyDescent="0.2">
      <c r="A2" s="28" t="s">
        <v>10</v>
      </c>
      <c r="B2" s="28"/>
      <c r="C2" s="28"/>
      <c r="D2" s="28"/>
      <c r="E2" s="28"/>
      <c r="F2" s="28"/>
    </row>
    <row r="3" spans="1:6" x14ac:dyDescent="0.2">
      <c r="A3" s="26" t="s">
        <v>13</v>
      </c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5</v>
      </c>
      <c r="E5" s="7" t="s">
        <v>6</v>
      </c>
      <c r="F5" s="8" t="s">
        <v>7</v>
      </c>
    </row>
    <row r="6" spans="1:6" x14ac:dyDescent="0.2">
      <c r="A6" s="14">
        <v>1</v>
      </c>
      <c r="B6" s="11" t="s">
        <v>12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x14ac:dyDescent="0.2">
      <c r="A7" s="14"/>
      <c r="B7" s="11"/>
      <c r="C7" s="12"/>
      <c r="D7" s="18"/>
      <c r="E7" s="18"/>
      <c r="F7" s="19"/>
    </row>
    <row r="8" spans="1:6" ht="12.75" customHeight="1" x14ac:dyDescent="0.2">
      <c r="A8" s="14"/>
      <c r="B8" s="11" t="s">
        <v>14</v>
      </c>
      <c r="C8" s="12"/>
      <c r="D8" s="18"/>
      <c r="E8" s="18"/>
      <c r="F8" s="19"/>
    </row>
    <row r="9" spans="1:6" x14ac:dyDescent="0.2">
      <c r="A9" s="14">
        <f>A6+1</f>
        <v>2</v>
      </c>
      <c r="B9" s="21" t="s">
        <v>11</v>
      </c>
      <c r="C9" s="12" t="s">
        <v>8</v>
      </c>
      <c r="D9" s="13"/>
      <c r="E9" s="19">
        <v>100000</v>
      </c>
      <c r="F9" s="19">
        <f>E9</f>
        <v>100000</v>
      </c>
    </row>
    <row r="10" spans="1:6" x14ac:dyDescent="0.2">
      <c r="A10" s="14">
        <f>A9+1</f>
        <v>3</v>
      </c>
      <c r="B10" s="11" t="s">
        <v>17</v>
      </c>
      <c r="C10" s="12" t="s">
        <v>4</v>
      </c>
      <c r="D10" s="18">
        <v>0</v>
      </c>
      <c r="E10" s="18">
        <v>0</v>
      </c>
      <c r="F10" s="19">
        <f t="shared" ref="F10" si="0">ROUND(D10+E10,2)</f>
        <v>0</v>
      </c>
    </row>
    <row r="11" spans="1:6" x14ac:dyDescent="0.2">
      <c r="A11" s="14">
        <f>A10+1</f>
        <v>4</v>
      </c>
      <c r="B11" s="11" t="s">
        <v>18</v>
      </c>
      <c r="C11" s="12" t="s">
        <v>4</v>
      </c>
      <c r="D11" s="18">
        <v>0</v>
      </c>
      <c r="E11" s="18">
        <v>0</v>
      </c>
      <c r="F11" s="19">
        <f t="shared" ref="F11" si="1">ROUND(D11+E11,2)</f>
        <v>0</v>
      </c>
    </row>
    <row r="12" spans="1:6" x14ac:dyDescent="0.2">
      <c r="A12" s="14"/>
      <c r="B12" s="11"/>
      <c r="C12" s="12"/>
      <c r="D12" s="18"/>
      <c r="E12" s="18"/>
      <c r="F12" s="19"/>
    </row>
    <row r="13" spans="1:6" x14ac:dyDescent="0.2">
      <c r="A13" s="14"/>
      <c r="B13" s="20" t="s">
        <v>16</v>
      </c>
      <c r="C13" s="12"/>
      <c r="D13" s="19"/>
      <c r="E13" s="19"/>
      <c r="F13" s="19">
        <f>SUM(F9:F11)</f>
        <v>100000</v>
      </c>
    </row>
    <row r="14" spans="1:6" x14ac:dyDescent="0.2">
      <c r="A14" s="14"/>
      <c r="B14" s="21"/>
      <c r="C14" s="12"/>
      <c r="D14" s="13"/>
      <c r="E14" s="19"/>
      <c r="F14" s="19"/>
    </row>
    <row r="15" spans="1:6" x14ac:dyDescent="0.2">
      <c r="A15" s="14"/>
      <c r="B15" s="24" t="s">
        <v>9</v>
      </c>
      <c r="C15" s="12"/>
      <c r="D15" s="13"/>
      <c r="E15" s="19"/>
      <c r="F15" s="19">
        <f>SUM(F6+F13)</f>
        <v>100000</v>
      </c>
    </row>
  </sheetData>
  <sheetProtection algorithmName="SHA-512" hashValue="xJQnpgOSAkOzWkisDueuYjq0xOvuy76lSjAxiKBI8MyXm/FF3kyb/9uAoH9L4d87WM3Iyd1GnOcn9Uy25yJPLg==" saltValue="9qw04Dp87y2BuRRN8zu0aw==" spinCount="100000" sheet="1" objects="1" scenarios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E8 D10:D13 E9:E15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No.101-2021 Addendum 1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2021-03-11T16:42:19Z</dcterms:modified>
</cp:coreProperties>
</file>