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0"/>
  </bookViews>
  <sheets>
    <sheet name="FORM B" sheetId="1" r:id="rId1"/>
  </sheets>
  <externalReferences>
    <externalReference r:id="rId4"/>
  </externalReferences>
  <definedNames>
    <definedName name="Asphalt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B'!#REF!</definedName>
    <definedName name="HEADER">'[1]FORM B; PRICES'!#REF!</definedName>
    <definedName name="PAGE1OF13" localSheetId="0">'FORM B'!#REF!</definedName>
    <definedName name="PAGE1OF13">'[1]FORM B; PRICES'!#REF!</definedName>
    <definedName name="_xlnm.Print_Area" localSheetId="0">'FORM B'!$B$6:$H$234</definedName>
    <definedName name="_xlnm.Print_Titles" localSheetId="0">'FORM B'!$1:$5</definedName>
    <definedName name="TEMP" localSheetId="0">'FORM B'!#REF!</definedName>
    <definedName name="TEMP">'[1]FORM B; PRICES'!#REF!</definedName>
    <definedName name="TENDERNO.181-" localSheetId="0">'FORM B'!#REF!</definedName>
    <definedName name="TENDERNO.181-">'[1]FORM B; PRICES'!#REF!</definedName>
    <definedName name="TENDERSUBMISSI" localSheetId="0">'FORM B'!#REF!</definedName>
    <definedName name="TENDERSUBMISSI">'[1]FORM B; PRICES'!#REF!</definedName>
    <definedName name="TESTHEAD" localSheetId="0">'FORM B'!#REF!</definedName>
    <definedName name="TESTHEAD">'[1]FORM B; PRICES'!#REF!</definedName>
    <definedName name="XEVERYTHING" localSheetId="0">'FORM B'!$B$1:$IV$225</definedName>
    <definedName name="XEverything">#REF!</definedName>
    <definedName name="XITEMS" localSheetId="0">'FORM B'!$B$7:$IV$225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<sst xmlns="http://schemas.openxmlformats.org/spreadsheetml/2006/main" count="876" uniqueCount="276">
  <si>
    <t>FORM B: PRICES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</si>
  <si>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</si>
  <si>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</si>
  <si>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</si>
  <si>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</si>
  <si>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</si>
  <si>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</si>
  <si>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</si>
  <si>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</si>
  <si>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</si>
  <si>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</si>
  <si>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</si>
  <si>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</si>
  <si>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</si>
  <si>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TORONTO STREET - NOTRE DAME AVENUE TO WELLINGTON AVE - RECONSTRUCTION</t>
  </si>
  <si>
    <t/>
  </si>
  <si>
    <t>EARTH AND BASE WORKS</t>
  </si>
  <si>
    <t>A003</t>
  </si>
  <si>
    <t>A.1</t>
  </si>
  <si>
    <t>Excavation</t>
  </si>
  <si>
    <t>CW 3110-R10</t>
  </si>
  <si>
    <t>m³</t>
  </si>
  <si>
    <t>A004</t>
  </si>
  <si>
    <t>A.2</t>
  </si>
  <si>
    <t>Sub-Grade Compaction</t>
  </si>
  <si>
    <t>m²</t>
  </si>
  <si>
    <t>A007</t>
  </si>
  <si>
    <t>A.3</t>
  </si>
  <si>
    <t>Crushed Sub-base Material</t>
  </si>
  <si>
    <t>A008</t>
  </si>
  <si>
    <t>i)</t>
  </si>
  <si>
    <t>50 mm - Limestone</t>
  </si>
  <si>
    <t>tonne</t>
  </si>
  <si>
    <t>A010</t>
  </si>
  <si>
    <t>A.4</t>
  </si>
  <si>
    <t>Supplying and Placing Base Course Material</t>
  </si>
  <si>
    <t>A012</t>
  </si>
  <si>
    <t>A.5</t>
  </si>
  <si>
    <t>Grading of Boulevards</t>
  </si>
  <si>
    <t>A022</t>
  </si>
  <si>
    <t>A.6</t>
  </si>
  <si>
    <t>Separation/Reinforcement Geotextile Fabric</t>
  </si>
  <si>
    <t>CW 3130-R1</t>
  </si>
  <si>
    <t>ROADWORKS - RENEWALS</t>
  </si>
  <si>
    <t>B001</t>
  </si>
  <si>
    <t>A.7</t>
  </si>
  <si>
    <t>Pavement Removal</t>
  </si>
  <si>
    <t>B002</t>
  </si>
  <si>
    <t>Concrete Pavement</t>
  </si>
  <si>
    <t>B094</t>
  </si>
  <si>
    <t>A.8</t>
  </si>
  <si>
    <t>Drilled Dowels</t>
  </si>
  <si>
    <t>CW 3230-R5</t>
  </si>
  <si>
    <t>B095</t>
  </si>
  <si>
    <t>19.1 mm Diameter</t>
  </si>
  <si>
    <t>each</t>
  </si>
  <si>
    <t>B097</t>
  </si>
  <si>
    <t>A.9</t>
  </si>
  <si>
    <t>Drilled Tie Bars</t>
  </si>
  <si>
    <t>B098</t>
  </si>
  <si>
    <t>20 M Deformed Tie Bar</t>
  </si>
  <si>
    <t>B114</t>
  </si>
  <si>
    <t>A.10</t>
  </si>
  <si>
    <t xml:space="preserve">Miscellaneous Concrete Slab Renewal </t>
  </si>
  <si>
    <t xml:space="preserve">CW 3235-R6  </t>
  </si>
  <si>
    <t>B118</t>
  </si>
  <si>
    <t>Sidewalk</t>
  </si>
  <si>
    <t>SD-228A</t>
  </si>
  <si>
    <t>B119</t>
  </si>
  <si>
    <t>a) Less than 5 sq.m.</t>
  </si>
  <si>
    <t>B120</t>
  </si>
  <si>
    <t>b) 5 sq.m. to 20 sq.m.</t>
  </si>
  <si>
    <t>B121</t>
  </si>
  <si>
    <t>c) Greater than 20 sq.m.</t>
  </si>
  <si>
    <t>B124</t>
  </si>
  <si>
    <t>A.11</t>
  </si>
  <si>
    <t>Adjustment of Precast  Sidewalk Blocks</t>
  </si>
  <si>
    <t>B125</t>
  </si>
  <si>
    <t>A.12</t>
  </si>
  <si>
    <t>Supply of Precast  Sidewalk Blocks</t>
  </si>
  <si>
    <t>B190</t>
  </si>
  <si>
    <t>A.13</t>
  </si>
  <si>
    <t xml:space="preserve">Construction of Asphaltic Concrete Overlay </t>
  </si>
  <si>
    <t xml:space="preserve">CW 3410-R7 </t>
  </si>
  <si>
    <t>B194</t>
  </si>
  <si>
    <t>Tie-ins and Approaches</t>
  </si>
  <si>
    <t>B195</t>
  </si>
  <si>
    <t>a) Type IA</t>
  </si>
  <si>
    <t>B197</t>
  </si>
  <si>
    <t>b) Type II</t>
  </si>
  <si>
    <t>B200</t>
  </si>
  <si>
    <t>A.14</t>
  </si>
  <si>
    <t>Planing of Pavement</t>
  </si>
  <si>
    <t>CW 3450-R5</t>
  </si>
  <si>
    <t>B201</t>
  </si>
  <si>
    <t>0 - 50 mm Depth (Asphalt)</t>
  </si>
  <si>
    <t>ROADWORKS - NEW CONSTRUCTION</t>
  </si>
  <si>
    <t>C001</t>
  </si>
  <si>
    <t>A.15</t>
  </si>
  <si>
    <t>Concrete Pavements, Median Slabs, Bull-noses, and Safety Medians</t>
  </si>
  <si>
    <t>CW 3310-R11</t>
  </si>
  <si>
    <t>C011</t>
  </si>
  <si>
    <t>Construction of 150 mm Concrete Pavement (Reinforced)</t>
  </si>
  <si>
    <t>C032</t>
  </si>
  <si>
    <t>A.16</t>
  </si>
  <si>
    <t>Concrete Curbs, Curb and Gutter, and Splash Strips</t>
  </si>
  <si>
    <t>C034</t>
  </si>
  <si>
    <t>Construction of Barrier (180mm ht, Separate)</t>
  </si>
  <si>
    <t>SD-203A</t>
  </si>
  <si>
    <t>m</t>
  </si>
  <si>
    <t>C036</t>
  </si>
  <si>
    <t>ii)</t>
  </si>
  <si>
    <t>Construction of Modified Barrier (180mm ht, Dowelled)</t>
  </si>
  <si>
    <t>SD-203B</t>
  </si>
  <si>
    <t>C046</t>
  </si>
  <si>
    <t>iii)</t>
  </si>
  <si>
    <t>SD-229E</t>
  </si>
  <si>
    <t>ASSOCIATED DRAINAGE AND UNDERGROUND WORKS</t>
  </si>
  <si>
    <t>E003</t>
  </si>
  <si>
    <t>A.17</t>
  </si>
  <si>
    <t xml:space="preserve">Catch Basin  </t>
  </si>
  <si>
    <t>E004</t>
  </si>
  <si>
    <t>SD-024</t>
  </si>
  <si>
    <t>E012</t>
  </si>
  <si>
    <t>A.18</t>
  </si>
  <si>
    <t>Drainage Connection Pipe</t>
  </si>
  <si>
    <t>E036</t>
  </si>
  <si>
    <t>A.19</t>
  </si>
  <si>
    <t xml:space="preserve">Connecting to Existing Sewer </t>
  </si>
  <si>
    <t>E037</t>
  </si>
  <si>
    <t xml:space="preserve">250mm (PVC) of connecting pipe </t>
  </si>
  <si>
    <t>E038</t>
  </si>
  <si>
    <t>E046</t>
  </si>
  <si>
    <t>A.20</t>
  </si>
  <si>
    <t>E051</t>
  </si>
  <si>
    <t>A.21</t>
  </si>
  <si>
    <t>Installation of Subdrains</t>
  </si>
  <si>
    <t>CW 3120-R1</t>
  </si>
  <si>
    <t>ADJUSTMENTS</t>
  </si>
  <si>
    <t>F001</t>
  </si>
  <si>
    <t>A.22</t>
  </si>
  <si>
    <t>Adjustment of Catch Basins / Manholes Frames</t>
  </si>
  <si>
    <t>CW 3210-R7</t>
  </si>
  <si>
    <t>F002</t>
  </si>
  <si>
    <t>A.23</t>
  </si>
  <si>
    <t>Replacing Existing Risers</t>
  </si>
  <si>
    <t>F002A</t>
  </si>
  <si>
    <t>Pre-cast concrete risers</t>
  </si>
  <si>
    <t>vert. m</t>
  </si>
  <si>
    <t>F003</t>
  </si>
  <si>
    <t>A.24</t>
  </si>
  <si>
    <t>Lifter Rings</t>
  </si>
  <si>
    <t>F005</t>
  </si>
  <si>
    <t>51mm</t>
  </si>
  <si>
    <t>F009</t>
  </si>
  <si>
    <t>A.25</t>
  </si>
  <si>
    <t>Adjustment of Valve Boxes</t>
  </si>
  <si>
    <t>F010</t>
  </si>
  <si>
    <t>A.26</t>
  </si>
  <si>
    <t>Valve Box Extensions</t>
  </si>
  <si>
    <t>F011</t>
  </si>
  <si>
    <t>A.27</t>
  </si>
  <si>
    <t>Adjustment of Curb Stop Boxes</t>
  </si>
  <si>
    <t>F012</t>
  </si>
  <si>
    <t>A.28</t>
  </si>
  <si>
    <t>Supply of Curb Inlet Box Covers</t>
  </si>
  <si>
    <t xml:space="preserve">CW 3210-R7
</t>
  </si>
  <si>
    <t>LANDSCAPING</t>
  </si>
  <si>
    <t>G001</t>
  </si>
  <si>
    <t>A.29</t>
  </si>
  <si>
    <t>Sodding</t>
  </si>
  <si>
    <t>CW 3510-R9</t>
  </si>
  <si>
    <t>G002</t>
  </si>
  <si>
    <t xml:space="preserve"> width &lt; 600mm</t>
  </si>
  <si>
    <t>G003</t>
  </si>
  <si>
    <t xml:space="preserve"> width &gt; or = 600mm</t>
  </si>
  <si>
    <t>Subtotal:</t>
  </si>
  <si>
    <t>B</t>
  </si>
  <si>
    <t>OWENA STREET - ALEXANDER AVENUE TO LOGAN AVENUE - RECONSTRUCTION</t>
  </si>
  <si>
    <t>B.1</t>
  </si>
  <si>
    <t>B.2</t>
  </si>
  <si>
    <t>B.3</t>
  </si>
  <si>
    <t>E14</t>
  </si>
  <si>
    <t>B.4</t>
  </si>
  <si>
    <t>B.5</t>
  </si>
  <si>
    <t>B.6</t>
  </si>
  <si>
    <t>Supply and Installation of GeoGrid</t>
  </si>
  <si>
    <t>E12</t>
  </si>
  <si>
    <t>B.7</t>
  </si>
  <si>
    <t>Supply and Installation of Non-Woven Geotextile Fabric</t>
  </si>
  <si>
    <t>E13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</si>
  <si>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</si>
  <si>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</si>
  <si>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</si>
  <si>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</si>
  <si>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</si>
  <si>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</si>
  <si>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</si>
  <si>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</si>
  <si>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</si>
  <si>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</si>
  <si>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</si>
  <si>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</si>
  <si>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</si>
  <si>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</si>
  <si>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</si>
  <si>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</si>
  <si>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</si>
  <si>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C</t>
  </si>
  <si>
    <t>VICTOR STREET - ST. MATTHEWS AVENUE TO PORTAGE AVENUE - RECONSTRUCTION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</si>
  <si>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</si>
  <si>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</si>
  <si>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</si>
  <si>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</si>
  <si>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</si>
  <si>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</si>
  <si>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</si>
  <si>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</si>
  <si>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</si>
  <si>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</si>
  <si>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</si>
  <si>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</si>
  <si>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</si>
  <si>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</si>
  <si>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</si>
  <si>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</si>
  <si>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</si>
  <si>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</si>
  <si>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</si>
  <si>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</si>
  <si>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</si>
  <si>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</si>
  <si>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</si>
  <si>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</si>
  <si>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</si>
  <si>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</si>
  <si>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</si>
  <si>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</si>
  <si>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</si>
  <si>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D</t>
  </si>
  <si>
    <t>LAURA STREET - ALEXANDER AVENUE TO LOGAN AVENUE - RECONSTRUCTION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</si>
  <si>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</si>
  <si>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</si>
  <si>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</si>
  <si>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</si>
  <si>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</si>
  <si>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</si>
  <si>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</si>
  <si>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</si>
  <si>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</si>
  <si>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</si>
  <si>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</si>
  <si>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</si>
  <si>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</si>
  <si>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</si>
  <si>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</si>
  <si>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</si>
  <si>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</si>
  <si>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</si>
  <si>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</si>
  <si>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</si>
  <si>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</si>
  <si>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</si>
  <si>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</si>
  <si>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</si>
  <si>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</si>
  <si>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</si>
  <si>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</si>
  <si>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</si>
  <si>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>CW 2130-R11</t>
  </si>
  <si>
    <t>a) Connecting to 375mm (CS) Sewer</t>
  </si>
  <si>
    <t>Removal of Existing Catch Basins</t>
  </si>
  <si>
    <t>100mm Crushed Pavement Sub-base Material</t>
  </si>
  <si>
    <t>Construction of  Curb Ramp (10mm ht, Integral)</t>
  </si>
  <si>
    <t>a) Connecting to 300mm (CS) Sewer</t>
  </si>
  <si>
    <t>a) Connecting to 375mm (SRS) Sewer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</si>
</sst>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10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2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sz val="10"/>
      <color indexed="20"/>
      <name val="MS Sans Serif"/>
      <family val="0"/>
    </font>
    <font>
      <b/>
      <u val="single"/>
      <sz val="12"/>
      <color indexed="8"/>
      <name val="Arial"/>
      <family val="0"/>
    </font>
    <font>
      <sz val="12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6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7" fillId="0" borderId="1" applyFill="0">
      <alignment horizontal="left" vertical="top" wrapText="1"/>
      <protection/>
    </xf>
    <xf numFmtId="173" fontId="8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0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>
      <alignment/>
      <protection/>
    </xf>
    <xf numFmtId="184" fontId="6" fillId="0" borderId="3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>
      <alignment horizontal="right"/>
      <protection/>
    </xf>
    <xf numFmtId="0" fontId="5" fillId="0" borderId="0" applyFill="0">
      <alignment horizontal="left"/>
      <protection/>
    </xf>
    <xf numFmtId="0" fontId="15" fillId="0" borderId="0" applyFill="0">
      <alignment horizontal="centerContinuous" vertical="center"/>
      <protection/>
    </xf>
    <xf numFmtId="179" fontId="16" fillId="0" borderId="0" applyFill="0">
      <alignment horizontal="centerContinuous" vertical="center"/>
      <protection/>
    </xf>
    <xf numFmtId="181" fontId="16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7" fillId="0" borderId="0" applyFill="0">
      <alignment horizontal="left"/>
      <protection/>
    </xf>
    <xf numFmtId="178" fontId="18" fillId="0" borderId="0" applyFill="0">
      <alignment horizontal="right"/>
      <protection/>
    </xf>
    <xf numFmtId="0" fontId="5" fillId="0" borderId="5" applyFill="0">
      <alignment/>
      <protection/>
    </xf>
  </cellStyleXfs>
  <cellXfs count="183">
    <xf numFmtId="0" fontId="0" fillId="0" borderId="0" xfId="0" applyAlignment="1">
      <alignment/>
    </xf>
    <xf numFmtId="7" fontId="19" fillId="0" borderId="0" xfId="37" applyNumberFormat="1" applyFont="1" applyFill="1" applyAlignment="1" applyProtection="1">
      <alignment horizontal="centerContinuous" vertical="center"/>
      <protection/>
    </xf>
    <xf numFmtId="1" fontId="20" fillId="2" borderId="0" xfId="37" applyNumberFormat="1" applyFont="1" applyAlignment="1" applyProtection="1">
      <alignment horizontal="centerContinuous" vertical="top"/>
      <protection/>
    </xf>
    <xf numFmtId="0" fontId="20" fillId="2" borderId="0" xfId="37" applyNumberFormat="1" applyFont="1" applyAlignment="1" applyProtection="1">
      <alignment horizontal="centerContinuous" vertical="center"/>
      <protection/>
    </xf>
    <xf numFmtId="7" fontId="19" fillId="2" borderId="0" xfId="37" applyNumberFormat="1" applyFont="1" applyAlignment="1" applyProtection="1">
      <alignment horizontal="centerContinuous" vertical="center"/>
      <protection/>
    </xf>
    <xf numFmtId="0" fontId="20" fillId="2" borderId="0" xfId="37" applyNumberFormat="1" applyFont="1" applyAlignment="1">
      <alignment horizontal="centerContinuous" vertical="center"/>
      <protection/>
    </xf>
    <xf numFmtId="0" fontId="13" fillId="2" borderId="0" xfId="37" applyNumberFormat="1">
      <alignment/>
      <protection/>
    </xf>
    <xf numFmtId="7" fontId="21" fillId="0" borderId="0" xfId="37" applyNumberFormat="1" applyFont="1" applyFill="1" applyAlignment="1" applyProtection="1">
      <alignment horizontal="centerContinuous" vertical="center"/>
      <protection/>
    </xf>
    <xf numFmtId="1" fontId="13" fillId="2" borderId="0" xfId="37" applyNumberFormat="1" applyAlignment="1" applyProtection="1">
      <alignment horizontal="centerContinuous" vertical="top"/>
      <protection/>
    </xf>
    <xf numFmtId="0" fontId="13" fillId="2" borderId="0" xfId="37" applyNumberFormat="1" applyAlignment="1" applyProtection="1">
      <alignment horizontal="centerContinuous" vertical="center"/>
      <protection/>
    </xf>
    <xf numFmtId="7" fontId="21" fillId="2" borderId="0" xfId="37" applyNumberFormat="1" applyFont="1" applyAlignment="1" applyProtection="1">
      <alignment horizontal="centerContinuous" vertical="center"/>
      <protection/>
    </xf>
    <xf numFmtId="0" fontId="13" fillId="2" borderId="0" xfId="37" applyNumberFormat="1" applyAlignment="1">
      <alignment horizontal="centerContinuous" vertical="center"/>
      <protection/>
    </xf>
    <xf numFmtId="7" fontId="13" fillId="0" borderId="0" xfId="37" applyNumberFormat="1" applyFill="1" applyAlignment="1" applyProtection="1">
      <alignment horizontal="right"/>
      <protection/>
    </xf>
    <xf numFmtId="0" fontId="13" fillId="2" borderId="0" xfId="37" applyNumberFormat="1" applyAlignment="1" applyProtection="1">
      <alignment vertical="top"/>
      <protection/>
    </xf>
    <xf numFmtId="0" fontId="13" fillId="2" borderId="0" xfId="37" applyNumberFormat="1" applyAlignment="1" applyProtection="1">
      <alignment/>
      <protection/>
    </xf>
    <xf numFmtId="7" fontId="13" fillId="2" borderId="0" xfId="37" applyNumberFormat="1" applyAlignment="1" applyProtection="1">
      <alignment horizontal="centerContinuous" vertical="center"/>
      <protection/>
    </xf>
    <xf numFmtId="2" fontId="13" fillId="2" borderId="0" xfId="37" applyNumberFormat="1" applyAlignment="1">
      <alignment horizontal="centerContinuous"/>
      <protection/>
    </xf>
    <xf numFmtId="7" fontId="13" fillId="0" borderId="6" xfId="37" applyNumberFormat="1" applyFill="1" applyBorder="1" applyAlignment="1" applyProtection="1">
      <alignment horizontal="center"/>
      <protection/>
    </xf>
    <xf numFmtId="0" fontId="13" fillId="2" borderId="6" xfId="37" applyNumberFormat="1" applyBorder="1" applyAlignment="1" applyProtection="1">
      <alignment horizontal="center" vertical="top"/>
      <protection/>
    </xf>
    <xf numFmtId="0" fontId="13" fillId="2" borderId="7" xfId="37" applyNumberFormat="1" applyBorder="1" applyAlignment="1" applyProtection="1">
      <alignment horizontal="center"/>
      <protection/>
    </xf>
    <xf numFmtId="0" fontId="13" fillId="2" borderId="6" xfId="37" applyNumberFormat="1" applyBorder="1" applyAlignment="1" applyProtection="1">
      <alignment horizontal="center"/>
      <protection/>
    </xf>
    <xf numFmtId="0" fontId="13" fillId="2" borderId="8" xfId="37" applyNumberFormat="1" applyBorder="1" applyAlignment="1" applyProtection="1">
      <alignment horizontal="center"/>
      <protection/>
    </xf>
    <xf numFmtId="7" fontId="13" fillId="2" borderId="8" xfId="37" applyNumberFormat="1" applyBorder="1" applyAlignment="1" applyProtection="1">
      <alignment horizontal="right"/>
      <protection/>
    </xf>
    <xf numFmtId="0" fontId="13" fillId="2" borderId="8" xfId="37" applyNumberFormat="1" applyBorder="1" applyAlignment="1">
      <alignment horizontal="center"/>
      <protection/>
    </xf>
    <xf numFmtId="7" fontId="13" fillId="0" borderId="9" xfId="37" applyNumberFormat="1" applyFill="1" applyBorder="1" applyAlignment="1" applyProtection="1">
      <alignment horizontal="right"/>
      <protection/>
    </xf>
    <xf numFmtId="0" fontId="13" fillId="2" borderId="10" xfId="37" applyNumberFormat="1" applyBorder="1" applyAlignment="1" applyProtection="1">
      <alignment vertical="top"/>
      <protection/>
    </xf>
    <xf numFmtId="0" fontId="13" fillId="2" borderId="11" xfId="37" applyNumberFormat="1" applyBorder="1" applyProtection="1">
      <alignment/>
      <protection/>
    </xf>
    <xf numFmtId="0" fontId="13" fillId="2" borderId="10" xfId="37" applyNumberFormat="1" applyBorder="1" applyAlignment="1" applyProtection="1">
      <alignment horizontal="center"/>
      <protection/>
    </xf>
    <xf numFmtId="0" fontId="13" fillId="2" borderId="12" xfId="37" applyNumberFormat="1" applyBorder="1" applyProtection="1">
      <alignment/>
      <protection/>
    </xf>
    <xf numFmtId="0" fontId="13" fillId="2" borderId="12" xfId="37" applyNumberFormat="1" applyBorder="1" applyAlignment="1" applyProtection="1">
      <alignment horizontal="center"/>
      <protection/>
    </xf>
    <xf numFmtId="7" fontId="13" fillId="2" borderId="12" xfId="37" applyNumberFormat="1" applyBorder="1" applyAlignment="1" applyProtection="1">
      <alignment horizontal="right"/>
      <protection/>
    </xf>
    <xf numFmtId="0" fontId="13" fillId="2" borderId="12" xfId="37" applyNumberFormat="1" applyBorder="1" applyAlignment="1">
      <alignment horizontal="right"/>
      <protection/>
    </xf>
    <xf numFmtId="7" fontId="13" fillId="0" borderId="13" xfId="37" applyNumberFormat="1" applyFill="1" applyBorder="1" applyAlignment="1" applyProtection="1">
      <alignment horizontal="right"/>
      <protection/>
    </xf>
    <xf numFmtId="7" fontId="13" fillId="2" borderId="14" xfId="37" applyNumberFormat="1" applyBorder="1" applyAlignment="1" applyProtection="1">
      <alignment horizontal="right"/>
      <protection/>
    </xf>
    <xf numFmtId="0" fontId="13" fillId="2" borderId="14" xfId="37" applyNumberFormat="1" applyBorder="1" applyAlignment="1">
      <alignment horizontal="right"/>
      <protection/>
    </xf>
    <xf numFmtId="7" fontId="13" fillId="0" borderId="13" xfId="37" applyNumberFormat="1" applyFill="1" applyBorder="1" applyAlignment="1" applyProtection="1">
      <alignment horizontal="right" vertical="center"/>
      <protection/>
    </xf>
    <xf numFmtId="0" fontId="24" fillId="2" borderId="15" xfId="37" applyNumberFormat="1" applyFont="1" applyBorder="1" applyAlignment="1" applyProtection="1">
      <alignment horizontal="center" vertical="center"/>
      <protection/>
    </xf>
    <xf numFmtId="7" fontId="13" fillId="2" borderId="13" xfId="37" applyNumberFormat="1" applyBorder="1" applyAlignment="1" applyProtection="1">
      <alignment horizontal="right" vertical="center"/>
      <protection/>
    </xf>
    <xf numFmtId="7" fontId="13" fillId="2" borderId="15" xfId="37" applyNumberFormat="1" applyBorder="1" applyAlignment="1">
      <alignment horizontal="right" vertical="center"/>
      <protection/>
    </xf>
    <xf numFmtId="0" fontId="13" fillId="2" borderId="0" xfId="37" applyNumberFormat="1" applyAlignment="1">
      <alignment vertical="center"/>
      <protection/>
    </xf>
    <xf numFmtId="0" fontId="24" fillId="2" borderId="15" xfId="37" applyNumberFormat="1" applyFont="1" applyBorder="1" applyAlignment="1" applyProtection="1">
      <alignment vertical="top"/>
      <protection/>
    </xf>
    <xf numFmtId="173" fontId="24" fillId="3" borderId="15" xfId="37" applyNumberFormat="1" applyFont="1" applyFill="1" applyBorder="1" applyAlignment="1" applyProtection="1">
      <alignment horizontal="left" vertical="center"/>
      <protection/>
    </xf>
    <xf numFmtId="1" fontId="13" fillId="2" borderId="13" xfId="37" applyNumberFormat="1" applyBorder="1" applyAlignment="1" applyProtection="1">
      <alignment horizontal="center" vertical="top"/>
      <protection/>
    </xf>
    <xf numFmtId="0" fontId="13" fillId="2" borderId="13" xfId="37" applyNumberFormat="1" applyBorder="1" applyAlignment="1" applyProtection="1">
      <alignment horizontal="center" vertical="top"/>
      <protection/>
    </xf>
    <xf numFmtId="7" fontId="13" fillId="2" borderId="13" xfId="37" applyNumberFormat="1" applyBorder="1" applyAlignment="1" applyProtection="1">
      <alignment horizontal="right"/>
      <protection/>
    </xf>
    <xf numFmtId="7" fontId="13" fillId="2" borderId="15" xfId="37" applyNumberFormat="1" applyBorder="1" applyAlignment="1">
      <alignment horizontal="right"/>
      <protection/>
    </xf>
    <xf numFmtId="4" fontId="13" fillId="0" borderId="1" xfId="37" applyNumberFormat="1" applyFont="1" applyFill="1" applyBorder="1" applyAlignment="1" applyProtection="1">
      <alignment horizontal="center" vertical="top" wrapText="1"/>
      <protection/>
    </xf>
    <xf numFmtId="185" fontId="13" fillId="0" borderId="1" xfId="37" applyNumberFormat="1" applyFont="1" applyFill="1" applyBorder="1" applyAlignment="1" applyProtection="1">
      <alignment horizontal="center" vertical="top" wrapText="1"/>
      <protection/>
    </xf>
    <xf numFmtId="173" fontId="13" fillId="0" borderId="1" xfId="37" applyNumberFormat="1" applyFont="1" applyFill="1" applyBorder="1" applyAlignment="1" applyProtection="1">
      <alignment horizontal="left" vertical="top" wrapText="1"/>
      <protection/>
    </xf>
    <xf numFmtId="173" fontId="13" fillId="0" borderId="1" xfId="37" applyNumberFormat="1" applyFont="1" applyFill="1" applyBorder="1" applyAlignment="1" applyProtection="1">
      <alignment horizontal="center" vertical="top" wrapText="1"/>
      <protection/>
    </xf>
    <xf numFmtId="0" fontId="13" fillId="0" borderId="1" xfId="37" applyNumberFormat="1" applyFont="1" applyFill="1" applyBorder="1" applyAlignment="1" applyProtection="1">
      <alignment horizontal="center" vertical="top" wrapText="1"/>
      <protection/>
    </xf>
    <xf numFmtId="1" fontId="13" fillId="0" borderId="1" xfId="37" applyNumberFormat="1" applyFont="1" applyFill="1" applyBorder="1" applyAlignment="1" applyProtection="1">
      <alignment horizontal="right" vertical="top"/>
      <protection/>
    </xf>
    <xf numFmtId="191" fontId="13" fillId="0" borderId="1" xfId="37" applyNumberFormat="1" applyFont="1" applyFill="1" applyBorder="1" applyAlignment="1" applyProtection="1">
      <alignment vertical="top"/>
      <protection locked="0"/>
    </xf>
    <xf numFmtId="191" fontId="13" fillId="0" borderId="1" xfId="37" applyNumberFormat="1" applyFont="1" applyFill="1" applyBorder="1" applyAlignment="1" applyProtection="1">
      <alignment vertical="top"/>
      <protection/>
    </xf>
    <xf numFmtId="0" fontId="13" fillId="0" borderId="0" xfId="37" applyFill="1" applyAlignment="1" applyProtection="1">
      <alignment horizontal="center" vertical="top"/>
      <protection/>
    </xf>
    <xf numFmtId="0" fontId="13" fillId="0" borderId="0" xfId="37" applyFill="1">
      <alignment/>
      <protection/>
    </xf>
    <xf numFmtId="187" fontId="13" fillId="0" borderId="1" xfId="37" applyNumberFormat="1" applyFont="1" applyFill="1" applyBorder="1" applyAlignment="1" applyProtection="1">
      <alignment horizontal="center" vertical="top"/>
      <protection/>
    </xf>
    <xf numFmtId="0" fontId="13" fillId="0" borderId="0" xfId="37" applyFill="1" applyAlignment="1">
      <alignment/>
      <protection/>
    </xf>
    <xf numFmtId="0" fontId="20" fillId="0" borderId="1" xfId="37" applyNumberFormat="1" applyFont="1" applyFill="1" applyBorder="1" applyAlignment="1" applyProtection="1">
      <alignment vertical="center"/>
      <protection/>
    </xf>
    <xf numFmtId="185" fontId="13" fillId="0" borderId="1" xfId="37" applyNumberFormat="1" applyFont="1" applyFill="1" applyBorder="1" applyAlignment="1" applyProtection="1">
      <alignment horizontal="right" vertical="top" wrapText="1"/>
      <protection/>
    </xf>
    <xf numFmtId="187" fontId="13" fillId="0" borderId="16" xfId="37" applyNumberFormat="1" applyFont="1" applyFill="1" applyBorder="1" applyAlignment="1" applyProtection="1">
      <alignment horizontal="center" vertical="top"/>
      <protection/>
    </xf>
    <xf numFmtId="185" fontId="13" fillId="0" borderId="16" xfId="37" applyNumberFormat="1" applyFont="1" applyFill="1" applyBorder="1" applyAlignment="1" applyProtection="1">
      <alignment horizontal="center" vertical="top" wrapText="1"/>
      <protection/>
    </xf>
    <xf numFmtId="173" fontId="13" fillId="0" borderId="16" xfId="37" applyNumberFormat="1" applyFont="1" applyFill="1" applyBorder="1" applyAlignment="1" applyProtection="1">
      <alignment horizontal="left" vertical="top" wrapText="1"/>
      <protection/>
    </xf>
    <xf numFmtId="173" fontId="13" fillId="0" borderId="16" xfId="37" applyNumberFormat="1" applyFont="1" applyFill="1" applyBorder="1" applyAlignment="1" applyProtection="1">
      <alignment horizontal="center" vertical="top" wrapText="1"/>
      <protection/>
    </xf>
    <xf numFmtId="0" fontId="13" fillId="0" borderId="16" xfId="37" applyNumberFormat="1" applyFont="1" applyFill="1" applyBorder="1" applyAlignment="1" applyProtection="1">
      <alignment horizontal="center" vertical="top" wrapText="1"/>
      <protection/>
    </xf>
    <xf numFmtId="1" fontId="13" fillId="0" borderId="17" xfId="37" applyNumberFormat="1" applyFont="1" applyFill="1" applyBorder="1" applyAlignment="1" applyProtection="1">
      <alignment horizontal="right" vertical="top"/>
      <protection/>
    </xf>
    <xf numFmtId="191" fontId="13" fillId="0" borderId="16" xfId="37" applyNumberFormat="1" applyFont="1" applyFill="1" applyBorder="1" applyAlignment="1" applyProtection="1">
      <alignment vertical="top"/>
      <protection locked="0"/>
    </xf>
    <xf numFmtId="191" fontId="13" fillId="0" borderId="16" xfId="37" applyNumberFormat="1" applyFont="1" applyFill="1" applyBorder="1" applyAlignment="1" applyProtection="1">
      <alignment vertical="top"/>
      <protection/>
    </xf>
    <xf numFmtId="173" fontId="24" fillId="3" borderId="15" xfId="37" applyNumberFormat="1" applyFont="1" applyFill="1" applyBorder="1" applyAlignment="1" applyProtection="1">
      <alignment horizontal="left" vertical="center" wrapText="1"/>
      <protection/>
    </xf>
    <xf numFmtId="1" fontId="13" fillId="2" borderId="13" xfId="37" applyNumberFormat="1" applyBorder="1" applyAlignment="1" applyProtection="1">
      <alignment vertical="top"/>
      <protection/>
    </xf>
    <xf numFmtId="1" fontId="13" fillId="0" borderId="13" xfId="37" applyNumberFormat="1" applyFill="1" applyBorder="1" applyAlignment="1" applyProtection="1">
      <alignment horizontal="center" vertical="top"/>
      <protection/>
    </xf>
    <xf numFmtId="4" fontId="13" fillId="0" borderId="1" xfId="37" applyNumberFormat="1" applyFont="1" applyFill="1" applyBorder="1" applyAlignment="1" applyProtection="1">
      <alignment horizontal="center" vertical="top"/>
      <protection/>
    </xf>
    <xf numFmtId="185" fontId="13" fillId="0" borderId="1" xfId="37" applyNumberFormat="1" applyFont="1" applyFill="1" applyBorder="1" applyAlignment="1" applyProtection="1">
      <alignment horizontal="left" vertical="top" wrapText="1" indent="2"/>
      <protection/>
    </xf>
    <xf numFmtId="1" fontId="13" fillId="0" borderId="1" xfId="37" applyNumberFormat="1" applyFont="1" applyFill="1" applyBorder="1" applyAlignment="1" applyProtection="1">
      <alignment horizontal="right" vertical="top" wrapText="1"/>
      <protection/>
    </xf>
    <xf numFmtId="0" fontId="0" fillId="0" borderId="0" xfId="37" applyFont="1" applyFill="1" applyAlignment="1" applyProtection="1">
      <alignment/>
      <protection/>
    </xf>
    <xf numFmtId="4" fontId="13" fillId="0" borderId="1" xfId="0" applyNumberFormat="1" applyFont="1" applyFill="1" applyBorder="1" applyAlignment="1" applyProtection="1">
      <alignment horizontal="center" vertical="top"/>
      <protection/>
    </xf>
    <xf numFmtId="185" fontId="13" fillId="0" borderId="1" xfId="0" applyNumberFormat="1" applyFont="1" applyFill="1" applyBorder="1" applyAlignment="1" applyProtection="1">
      <alignment horizontal="left" vertical="top" wrapText="1" indent="2"/>
      <protection/>
    </xf>
    <xf numFmtId="173" fontId="13" fillId="0" borderId="1" xfId="0" applyNumberFormat="1" applyFont="1" applyFill="1" applyBorder="1" applyAlignment="1" applyProtection="1">
      <alignment horizontal="left" vertical="top" wrapText="1"/>
      <protection/>
    </xf>
    <xf numFmtId="173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26" fillId="0" borderId="0" xfId="37" applyFont="1" applyFill="1">
      <alignment/>
      <protection/>
    </xf>
    <xf numFmtId="4" fontId="13" fillId="0" borderId="16" xfId="37" applyNumberFormat="1" applyFont="1" applyFill="1" applyBorder="1" applyAlignment="1" applyProtection="1">
      <alignment horizontal="center" vertical="top"/>
      <protection/>
    </xf>
    <xf numFmtId="185" fontId="13" fillId="0" borderId="16" xfId="37" applyNumberFormat="1" applyFont="1" applyFill="1" applyBorder="1" applyAlignment="1" applyProtection="1">
      <alignment horizontal="right" vertical="top" wrapText="1"/>
      <protection/>
    </xf>
    <xf numFmtId="1" fontId="13" fillId="0" borderId="16" xfId="37" applyNumberFormat="1" applyFont="1" applyFill="1" applyBorder="1" applyAlignment="1" applyProtection="1">
      <alignment horizontal="right" vertical="top"/>
      <protection/>
    </xf>
    <xf numFmtId="0" fontId="26" fillId="0" borderId="0" xfId="37" applyFont="1" applyFill="1" applyAlignment="1">
      <alignment/>
      <protection/>
    </xf>
    <xf numFmtId="0" fontId="13" fillId="2" borderId="15" xfId="37" applyNumberFormat="1" applyBorder="1" applyAlignment="1" applyProtection="1">
      <alignment horizontal="center" vertical="top"/>
      <protection/>
    </xf>
    <xf numFmtId="0" fontId="13" fillId="2" borderId="13" xfId="37" applyNumberFormat="1" applyBorder="1" applyAlignment="1" applyProtection="1">
      <alignment vertical="top"/>
      <protection/>
    </xf>
    <xf numFmtId="0" fontId="13" fillId="0" borderId="13" xfId="37" applyNumberFormat="1" applyFill="1" applyBorder="1" applyAlignment="1" applyProtection="1">
      <alignment horizontal="center" vertical="top"/>
      <protection/>
    </xf>
    <xf numFmtId="191" fontId="13" fillId="0" borderId="1" xfId="37" applyNumberFormat="1" applyFont="1" applyFill="1" applyBorder="1" applyAlignment="1" applyProtection="1">
      <alignment vertical="top" wrapText="1"/>
      <protection/>
    </xf>
    <xf numFmtId="4" fontId="13" fillId="0" borderId="16" xfId="37" applyNumberFormat="1" applyFont="1" applyFill="1" applyBorder="1" applyAlignment="1" applyProtection="1">
      <alignment horizontal="center" vertical="top" wrapText="1"/>
      <protection/>
    </xf>
    <xf numFmtId="191" fontId="13" fillId="0" borderId="16" xfId="37" applyNumberFormat="1" applyFont="1" applyFill="1" applyBorder="1" applyAlignment="1" applyProtection="1">
      <alignment vertical="top" wrapText="1"/>
      <protection/>
    </xf>
    <xf numFmtId="173" fontId="13" fillId="0" borderId="1" xfId="37" applyNumberFormat="1" applyFont="1" applyFill="1" applyBorder="1" applyAlignment="1" applyProtection="1">
      <alignment vertical="top" wrapText="1"/>
      <protection/>
    </xf>
    <xf numFmtId="0" fontId="13" fillId="0" borderId="0" xfId="37" applyFill="1" applyAlignment="1">
      <alignment vertical="top"/>
      <protection/>
    </xf>
    <xf numFmtId="185" fontId="13" fillId="0" borderId="1" xfId="37" applyNumberFormat="1" applyFont="1" applyFill="1" applyBorder="1" applyAlignment="1" applyProtection="1">
      <alignment horizontal="left" vertical="top" wrapText="1" indent="1"/>
      <protection/>
    </xf>
    <xf numFmtId="4" fontId="13" fillId="0" borderId="1" xfId="0" applyNumberFormat="1" applyFont="1" applyFill="1" applyBorder="1" applyAlignment="1" applyProtection="1">
      <alignment horizontal="center" vertical="top" wrapText="1"/>
      <protection/>
    </xf>
    <xf numFmtId="185" fontId="13" fillId="0" borderId="1" xfId="0" applyNumberFormat="1" applyFont="1" applyFill="1" applyBorder="1" applyAlignment="1" applyProtection="1">
      <alignment horizontal="center" vertical="top" wrapText="1"/>
      <protection/>
    </xf>
    <xf numFmtId="187" fontId="20" fillId="0" borderId="18" xfId="37" applyNumberFormat="1" applyFont="1" applyFill="1" applyBorder="1" applyAlignment="1" applyProtection="1">
      <alignment horizontal="center"/>
      <protection/>
    </xf>
    <xf numFmtId="185" fontId="20" fillId="0" borderId="18" xfId="37" applyNumberFormat="1" applyFont="1" applyFill="1" applyBorder="1" applyAlignment="1" applyProtection="1">
      <alignment horizontal="center" vertical="center" wrapText="1"/>
      <protection/>
    </xf>
    <xf numFmtId="173" fontId="20" fillId="0" borderId="18" xfId="37" applyNumberFormat="1" applyFont="1" applyFill="1" applyBorder="1" applyAlignment="1" applyProtection="1">
      <alignment vertical="center" wrapText="1"/>
      <protection/>
    </xf>
    <xf numFmtId="173" fontId="20" fillId="0" borderId="18" xfId="37" applyNumberFormat="1" applyFont="1" applyFill="1" applyBorder="1" applyAlignment="1" applyProtection="1">
      <alignment horizontal="centerContinuous" wrapText="1"/>
      <protection/>
    </xf>
    <xf numFmtId="0" fontId="20" fillId="0" borderId="18" xfId="37" applyNumberFormat="1" applyFont="1" applyFill="1" applyBorder="1" applyAlignment="1" applyProtection="1">
      <alignment vertical="center"/>
      <protection/>
    </xf>
    <xf numFmtId="176" fontId="13" fillId="0" borderId="18" xfId="37" applyNumberFormat="1" applyFont="1" applyFill="1" applyBorder="1" applyAlignment="1" applyProtection="1">
      <alignment horizontal="centerContinuous"/>
      <protection/>
    </xf>
    <xf numFmtId="196" fontId="13" fillId="0" borderId="1" xfId="37" applyNumberFormat="1" applyFont="1" applyFill="1" applyBorder="1" applyAlignment="1" applyProtection="1">
      <alignment horizontal="right" vertical="top" wrapText="1"/>
      <protection/>
    </xf>
    <xf numFmtId="1" fontId="13" fillId="0" borderId="16" xfId="37" applyNumberFormat="1" applyFont="1" applyFill="1" applyBorder="1" applyAlignment="1" applyProtection="1">
      <alignment horizontal="right" vertical="top" wrapText="1"/>
      <protection/>
    </xf>
    <xf numFmtId="0" fontId="24" fillId="2" borderId="15" xfId="37" applyNumberFormat="1" applyFont="1" applyBorder="1" applyAlignment="1" applyProtection="1">
      <alignment horizontal="center" vertical="top"/>
      <protection/>
    </xf>
    <xf numFmtId="7" fontId="13" fillId="0" borderId="19" xfId="37" applyNumberFormat="1" applyFill="1" applyBorder="1" applyAlignment="1" applyProtection="1">
      <alignment horizontal="right"/>
      <protection/>
    </xf>
    <xf numFmtId="0" fontId="24" fillId="2" borderId="19" xfId="37" applyNumberFormat="1" applyFont="1" applyBorder="1" applyAlignment="1" applyProtection="1">
      <alignment horizontal="center" vertical="center"/>
      <protection/>
    </xf>
    <xf numFmtId="7" fontId="13" fillId="2" borderId="19" xfId="37" applyNumberFormat="1" applyBorder="1" applyAlignment="1" applyProtection="1">
      <alignment horizontal="right"/>
      <protection/>
    </xf>
    <xf numFmtId="7" fontId="13" fillId="2" borderId="19" xfId="37" applyNumberFormat="1" applyBorder="1" applyAlignment="1">
      <alignment horizontal="right"/>
      <protection/>
    </xf>
    <xf numFmtId="0" fontId="24" fillId="0" borderId="15" xfId="37" applyNumberFormat="1" applyFont="1" applyFill="1" applyBorder="1" applyAlignment="1" applyProtection="1">
      <alignment horizontal="center" vertical="center"/>
      <protection/>
    </xf>
    <xf numFmtId="7" fontId="13" fillId="0" borderId="15" xfId="37" applyNumberFormat="1" applyFill="1" applyBorder="1" applyAlignment="1">
      <alignment horizontal="right" vertical="center"/>
      <protection/>
    </xf>
    <xf numFmtId="0" fontId="24" fillId="0" borderId="15" xfId="37" applyNumberFormat="1" applyFont="1" applyFill="1" applyBorder="1" applyAlignment="1" applyProtection="1">
      <alignment vertical="top"/>
      <protection/>
    </xf>
    <xf numFmtId="173" fontId="24" fillId="0" borderId="15" xfId="37" applyNumberFormat="1" applyFont="1" applyFill="1" applyBorder="1" applyAlignment="1" applyProtection="1">
      <alignment horizontal="left" vertical="center"/>
      <protection/>
    </xf>
    <xf numFmtId="7" fontId="13" fillId="0" borderId="15" xfId="37" applyNumberFormat="1" applyFill="1" applyBorder="1" applyAlignment="1">
      <alignment horizontal="right"/>
      <protection/>
    </xf>
    <xf numFmtId="173" fontId="24" fillId="0" borderId="15" xfId="37" applyNumberFormat="1" applyFont="1" applyFill="1" applyBorder="1" applyAlignment="1" applyProtection="1">
      <alignment horizontal="left" vertical="center" wrapText="1"/>
      <protection/>
    </xf>
    <xf numFmtId="1" fontId="13" fillId="0" borderId="13" xfId="37" applyNumberFormat="1" applyFill="1" applyBorder="1" applyAlignment="1" applyProtection="1">
      <alignment vertical="top"/>
      <protection/>
    </xf>
    <xf numFmtId="185" fontId="13" fillId="0" borderId="16" xfId="37" applyNumberFormat="1" applyFont="1" applyFill="1" applyBorder="1" applyAlignment="1" applyProtection="1">
      <alignment horizontal="left" vertical="top" wrapText="1" indent="2"/>
      <protection/>
    </xf>
    <xf numFmtId="0" fontId="13" fillId="0" borderId="15" xfId="37" applyNumberFormat="1" applyFill="1" applyBorder="1" applyAlignment="1" applyProtection="1">
      <alignment horizontal="center" vertical="top"/>
      <protection/>
    </xf>
    <xf numFmtId="0" fontId="13" fillId="0" borderId="13" xfId="37" applyNumberFormat="1" applyFill="1" applyBorder="1" applyAlignment="1" applyProtection="1">
      <alignment vertical="top"/>
      <protection/>
    </xf>
    <xf numFmtId="7" fontId="13" fillId="0" borderId="19" xfId="37" applyNumberFormat="1" applyFill="1" applyBorder="1" applyAlignment="1" applyProtection="1">
      <alignment horizontal="right" vertical="center"/>
      <protection/>
    </xf>
    <xf numFmtId="0" fontId="24" fillId="0" borderId="19" xfId="37" applyNumberFormat="1" applyFont="1" applyFill="1" applyBorder="1" applyAlignment="1" applyProtection="1">
      <alignment horizontal="center" vertical="center"/>
      <protection/>
    </xf>
    <xf numFmtId="7" fontId="13" fillId="0" borderId="19" xfId="37" applyNumberFormat="1" applyFill="1" applyBorder="1" applyAlignment="1">
      <alignment horizontal="right" vertical="center"/>
      <protection/>
    </xf>
    <xf numFmtId="7" fontId="13" fillId="0" borderId="20" xfId="37" applyNumberFormat="1" applyFill="1" applyBorder="1" applyAlignment="1" applyProtection="1">
      <alignment horizontal="right"/>
      <protection/>
    </xf>
    <xf numFmtId="0" fontId="13" fillId="0" borderId="15" xfId="37" applyNumberFormat="1" applyFill="1" applyBorder="1" applyAlignment="1">
      <alignment horizontal="right"/>
      <protection/>
    </xf>
    <xf numFmtId="0" fontId="24" fillId="0" borderId="15" xfId="37" applyNumberFormat="1" applyFont="1" applyFill="1" applyBorder="1" applyAlignment="1" applyProtection="1">
      <alignment horizontal="center" vertical="top"/>
      <protection/>
    </xf>
    <xf numFmtId="0" fontId="13" fillId="0" borderId="13" xfId="37" applyNumberFormat="1" applyFill="1" applyBorder="1" applyAlignment="1" applyProtection="1">
      <alignment horizontal="right"/>
      <protection/>
    </xf>
    <xf numFmtId="0" fontId="13" fillId="2" borderId="21" xfId="37" applyNumberFormat="1" applyBorder="1" applyAlignment="1" applyProtection="1">
      <alignment vertical="top"/>
      <protection/>
    </xf>
    <xf numFmtId="0" fontId="20" fillId="2" borderId="22" xfId="37" applyNumberFormat="1" applyFont="1" applyBorder="1" applyProtection="1">
      <alignment/>
      <protection/>
    </xf>
    <xf numFmtId="0" fontId="13" fillId="2" borderId="22" xfId="37" applyNumberFormat="1" applyBorder="1" applyAlignment="1" applyProtection="1">
      <alignment horizontal="center"/>
      <protection/>
    </xf>
    <xf numFmtId="0" fontId="13" fillId="2" borderId="22" xfId="37" applyNumberFormat="1" applyBorder="1" applyProtection="1">
      <alignment/>
      <protection/>
    </xf>
    <xf numFmtId="0" fontId="13" fillId="2" borderId="0" xfId="37" applyNumberFormat="1" applyAlignment="1" applyProtection="1">
      <alignment horizontal="right"/>
      <protection/>
    </xf>
    <xf numFmtId="0" fontId="13" fillId="2" borderId="23" xfId="37" applyNumberFormat="1" applyBorder="1" applyAlignment="1">
      <alignment horizontal="right"/>
      <protection/>
    </xf>
    <xf numFmtId="7" fontId="13" fillId="0" borderId="14" xfId="37" applyNumberFormat="1" applyFill="1" applyBorder="1" applyAlignment="1" applyProtection="1">
      <alignment horizontal="right"/>
      <protection/>
    </xf>
    <xf numFmtId="7" fontId="13" fillId="2" borderId="14" xfId="37" applyNumberFormat="1" applyBorder="1" applyAlignment="1">
      <alignment horizontal="right"/>
      <protection/>
    </xf>
    <xf numFmtId="0" fontId="13" fillId="2" borderId="0" xfId="37" applyNumberFormat="1" applyAlignment="1">
      <alignment/>
      <protection/>
    </xf>
    <xf numFmtId="7" fontId="13" fillId="0" borderId="24" xfId="37" applyNumberFormat="1" applyFill="1" applyBorder="1" applyAlignment="1" applyProtection="1">
      <alignment horizontal="right"/>
      <protection/>
    </xf>
    <xf numFmtId="0" fontId="13" fillId="2" borderId="25" xfId="37" applyNumberFormat="1" applyBorder="1" applyAlignment="1">
      <alignment vertical="top"/>
      <protection/>
    </xf>
    <xf numFmtId="0" fontId="13" fillId="2" borderId="5" xfId="37" applyNumberFormat="1" applyBorder="1">
      <alignment/>
      <protection/>
    </xf>
    <xf numFmtId="0" fontId="13" fillId="2" borderId="5" xfId="37" applyNumberFormat="1" applyBorder="1" applyAlignment="1">
      <alignment horizontal="center"/>
      <protection/>
    </xf>
    <xf numFmtId="7" fontId="13" fillId="2" borderId="5" xfId="37" applyNumberFormat="1" applyBorder="1" applyAlignment="1">
      <alignment horizontal="right"/>
      <protection/>
    </xf>
    <xf numFmtId="0" fontId="13" fillId="2" borderId="26" xfId="37" applyNumberFormat="1" applyBorder="1" applyAlignment="1">
      <alignment horizontal="right"/>
      <protection/>
    </xf>
    <xf numFmtId="0" fontId="13" fillId="0" borderId="0" xfId="37" applyNumberFormat="1" applyFill="1" applyAlignment="1">
      <alignment horizontal="right"/>
      <protection/>
    </xf>
    <xf numFmtId="0" fontId="13" fillId="2" borderId="0" xfId="37" applyNumberFormat="1" applyAlignment="1">
      <alignment vertical="top"/>
      <protection/>
    </xf>
    <xf numFmtId="0" fontId="13" fillId="2" borderId="0" xfId="37" applyNumberFormat="1" applyAlignment="1">
      <alignment horizontal="center"/>
      <protection/>
    </xf>
    <xf numFmtId="0" fontId="13" fillId="2" borderId="0" xfId="37" applyNumberFormat="1" applyAlignment="1">
      <alignment horizontal="right"/>
      <protection/>
    </xf>
    <xf numFmtId="0" fontId="28" fillId="0" borderId="0" xfId="37" applyNumberFormat="1" applyFont="1" applyFill="1" applyAlignment="1">
      <alignment horizontal="left"/>
      <protection/>
    </xf>
    <xf numFmtId="0" fontId="28" fillId="2" borderId="0" xfId="37" applyNumberFormat="1" applyFont="1" applyAlignment="1">
      <alignment vertical="top"/>
      <protection/>
    </xf>
    <xf numFmtId="187" fontId="13" fillId="0" borderId="27" xfId="37" applyNumberFormat="1" applyFont="1" applyFill="1" applyBorder="1" applyAlignment="1" applyProtection="1">
      <alignment horizontal="center" vertical="top"/>
      <protection/>
    </xf>
    <xf numFmtId="7" fontId="13" fillId="2" borderId="28" xfId="37" applyNumberFormat="1" applyBorder="1" applyAlignment="1">
      <alignment horizontal="center"/>
      <protection/>
    </xf>
    <xf numFmtId="0" fontId="13" fillId="2" borderId="29" xfId="37" applyNumberFormat="1" applyBorder="1" applyAlignment="1">
      <alignment/>
      <protection/>
    </xf>
    <xf numFmtId="0" fontId="13" fillId="2" borderId="27" xfId="37" applyNumberFormat="1" applyBorder="1" applyAlignment="1">
      <alignment/>
      <protection/>
    </xf>
    <xf numFmtId="0" fontId="13" fillId="2" borderId="0" xfId="37" applyNumberFormat="1" applyBorder="1" applyAlignment="1">
      <alignment/>
      <protection/>
    </xf>
    <xf numFmtId="0" fontId="13" fillId="2" borderId="30" xfId="37" applyNumberFormat="1" applyBorder="1" applyAlignment="1">
      <alignment/>
      <protection/>
    </xf>
    <xf numFmtId="0" fontId="13" fillId="2" borderId="27" xfId="37" applyNumberFormat="1" applyBorder="1" applyAlignment="1" quotePrefix="1">
      <alignment/>
      <protection/>
    </xf>
    <xf numFmtId="1" fontId="25" fillId="2" borderId="31" xfId="37" applyNumberFormat="1" applyFont="1" applyBorder="1" applyAlignment="1" applyProtection="1">
      <alignment horizontal="left" vertical="center" wrapText="1"/>
      <protection/>
    </xf>
    <xf numFmtId="0" fontId="13" fillId="2" borderId="32" xfId="37" applyNumberFormat="1" applyBorder="1" applyAlignment="1" applyProtection="1">
      <alignment vertical="center" wrapText="1"/>
      <protection/>
    </xf>
    <xf numFmtId="0" fontId="13" fillId="2" borderId="33" xfId="37" applyNumberFormat="1" applyBorder="1" applyAlignment="1" applyProtection="1">
      <alignment vertical="center" wrapText="1"/>
      <protection/>
    </xf>
    <xf numFmtId="1" fontId="25" fillId="0" borderId="34" xfId="37" applyNumberFormat="1" applyFont="1" applyFill="1" applyBorder="1" applyAlignment="1" applyProtection="1">
      <alignment horizontal="left" vertical="center" wrapText="1"/>
      <protection/>
    </xf>
    <xf numFmtId="1" fontId="25" fillId="0" borderId="35" xfId="37" applyNumberFormat="1" applyFont="1" applyFill="1" applyBorder="1" applyAlignment="1" applyProtection="1">
      <alignment horizontal="left" vertical="center" wrapText="1"/>
      <protection/>
    </xf>
    <xf numFmtId="1" fontId="25" fillId="0" borderId="36" xfId="37" applyNumberFormat="1" applyFont="1" applyFill="1" applyBorder="1" applyAlignment="1" applyProtection="1">
      <alignment horizontal="left" vertical="center" wrapText="1"/>
      <protection/>
    </xf>
    <xf numFmtId="0" fontId="13" fillId="2" borderId="37" xfId="37" applyNumberFormat="1" applyBorder="1" applyAlignment="1">
      <alignment/>
      <protection/>
    </xf>
    <xf numFmtId="0" fontId="13" fillId="2" borderId="38" xfId="37" applyNumberFormat="1" applyBorder="1" applyAlignment="1">
      <alignment/>
      <protection/>
    </xf>
    <xf numFmtId="1" fontId="25" fillId="0" borderId="31" xfId="37" applyNumberFormat="1" applyFont="1" applyFill="1" applyBorder="1" applyAlignment="1" applyProtection="1">
      <alignment horizontal="left" vertical="center" wrapText="1"/>
      <protection/>
    </xf>
    <xf numFmtId="0" fontId="13" fillId="0" borderId="32" xfId="37" applyNumberFormat="1" applyFill="1" applyBorder="1" applyAlignment="1" applyProtection="1">
      <alignment vertical="center" wrapText="1"/>
      <protection/>
    </xf>
    <xf numFmtId="0" fontId="13" fillId="0" borderId="33" xfId="37" applyNumberFormat="1" applyFill="1" applyBorder="1" applyAlignment="1" applyProtection="1">
      <alignment vertical="center" wrapText="1"/>
      <protection/>
    </xf>
    <xf numFmtId="1" fontId="25" fillId="2" borderId="34" xfId="37" applyNumberFormat="1" applyFont="1" applyBorder="1" applyAlignment="1" applyProtection="1">
      <alignment horizontal="left" vertical="center" wrapText="1"/>
      <protection/>
    </xf>
    <xf numFmtId="0" fontId="13" fillId="2" borderId="35" xfId="37" applyNumberFormat="1" applyBorder="1" applyAlignment="1" applyProtection="1">
      <alignment vertical="center" wrapText="1"/>
      <protection/>
    </xf>
    <xf numFmtId="0" fontId="13" fillId="2" borderId="36" xfId="37" applyNumberFormat="1" applyBorder="1" applyAlignment="1" applyProtection="1">
      <alignment vertical="center" wrapText="1"/>
      <protection/>
    </xf>
    <xf numFmtId="1" fontId="27" fillId="2" borderId="39" xfId="37" applyNumberFormat="1" applyFont="1" applyBorder="1" applyAlignment="1" applyProtection="1">
      <alignment horizontal="left" vertical="center" wrapText="1"/>
      <protection/>
    </xf>
    <xf numFmtId="1" fontId="27" fillId="2" borderId="40" xfId="37" applyNumberFormat="1" applyFont="1" applyBorder="1" applyAlignment="1" applyProtection="1">
      <alignment horizontal="left" vertical="center" wrapText="1"/>
      <protection/>
    </xf>
    <xf numFmtId="1" fontId="27" fillId="2" borderId="41" xfId="37" applyNumberFormat="1" applyFont="1" applyBorder="1" applyAlignment="1" applyProtection="1">
      <alignment horizontal="left" vertical="center" wrapText="1"/>
      <protection/>
    </xf>
    <xf numFmtId="0" fontId="13" fillId="2" borderId="40" xfId="37" applyNumberFormat="1" applyBorder="1" applyAlignment="1" applyProtection="1">
      <alignment vertical="center" wrapText="1"/>
      <protection/>
    </xf>
    <xf numFmtId="0" fontId="13" fillId="2" borderId="41" xfId="37" applyNumberFormat="1" applyBorder="1" applyAlignment="1" applyProtection="1">
      <alignment vertical="center" wrapText="1"/>
      <protection/>
    </xf>
    <xf numFmtId="0" fontId="23" fillId="2" borderId="14" xfId="37" applyNumberFormat="1" applyFont="1" applyBorder="1" applyAlignment="1" applyProtection="1">
      <alignment vertical="top"/>
      <protection/>
    </xf>
    <xf numFmtId="0" fontId="13" fillId="2" borderId="14" xfId="37" applyNumberFormat="1" applyBorder="1" applyAlignment="1" applyProtection="1">
      <alignment/>
      <protection/>
    </xf>
    <xf numFmtId="0" fontId="13" fillId="0" borderId="35" xfId="37" applyNumberFormat="1" applyFill="1" applyBorder="1" applyAlignment="1" applyProtection="1">
      <alignment vertical="center" wrapText="1"/>
      <protection/>
    </xf>
    <xf numFmtId="0" fontId="13" fillId="0" borderId="36" xfId="37" applyNumberFormat="1" applyFill="1" applyBorder="1" applyAlignment="1" applyProtection="1">
      <alignment vertical="center" wrapText="1"/>
      <protection/>
    </xf>
    <xf numFmtId="0" fontId="23" fillId="0" borderId="20" xfId="37" applyNumberFormat="1" applyFont="1" applyFill="1" applyBorder="1" applyAlignment="1" applyProtection="1">
      <alignment vertical="top"/>
      <protection/>
    </xf>
    <xf numFmtId="1" fontId="25" fillId="0" borderId="32" xfId="37" applyNumberFormat="1" applyFont="1" applyFill="1" applyBorder="1" applyAlignment="1" applyProtection="1">
      <alignment horizontal="left" vertical="center" wrapText="1"/>
      <protection/>
    </xf>
    <xf numFmtId="1" fontId="25" fillId="0" borderId="33" xfId="37" applyNumberFormat="1" applyFont="1" applyFill="1" applyBorder="1" applyAlignment="1" applyProtection="1">
      <alignment horizontal="left" vertical="center" wrapText="1"/>
      <protection/>
    </xf>
    <xf numFmtId="1" fontId="27" fillId="2" borderId="34" xfId="37" applyNumberFormat="1" applyFont="1" applyBorder="1" applyAlignment="1" applyProtection="1">
      <alignment horizontal="left" vertical="center" wrapText="1"/>
      <protection/>
    </xf>
    <xf numFmtId="1" fontId="27" fillId="2" borderId="35" xfId="37" applyNumberFormat="1" applyFont="1" applyBorder="1" applyAlignment="1" applyProtection="1">
      <alignment horizontal="left" vertical="center" wrapText="1"/>
      <protection/>
    </xf>
    <xf numFmtId="1" fontId="27" fillId="2" borderId="36" xfId="37" applyNumberFormat="1" applyFont="1" applyBorder="1" applyAlignment="1" applyProtection="1">
      <alignment horizontal="left" vertical="center" wrapText="1"/>
      <protection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2007 Residential Streets_Form B (337-2007)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showZeros="0" tabSelected="1" showOutlineSymbols="0" zoomScale="75" zoomScaleNormal="75" zoomScaleSheetLayoutView="75" workbookViewId="0" topLeftCell="B1">
      <selection activeCell="G9" sqref="G9"/>
    </sheetView>
  </sheetViews>
  <sheetFormatPr defaultColWidth="11.28125" defaultRowHeight="12.75"/>
  <cols>
    <col min="1" max="1" width="10.140625" style="141" hidden="1" customWidth="1"/>
    <col min="2" max="2" width="11.28125" style="142" customWidth="1"/>
    <col min="3" max="3" width="47.28125" style="6" customWidth="1"/>
    <col min="4" max="4" width="16.421875" style="143" customWidth="1"/>
    <col min="5" max="5" width="8.7109375" style="6" customWidth="1"/>
    <col min="6" max="6" width="15.140625" style="6" customWidth="1"/>
    <col min="7" max="7" width="15.140625" style="144" customWidth="1"/>
    <col min="8" max="8" width="21.57421875" style="144" customWidth="1"/>
    <col min="9" max="16384" width="13.57421875" style="6" customWidth="1"/>
  </cols>
  <sheetData>
    <row r="1" spans="1:8" ht="15.75">
      <c r="A1" s="1"/>
      <c r="B1" s="2" t="s">
        <v>0</v>
      </c>
      <c r="C1" s="3"/>
      <c r="D1" s="3"/>
      <c r="E1" s="3"/>
      <c r="F1" s="3"/>
      <c r="G1" s="4"/>
      <c r="H1" s="5"/>
    </row>
    <row r="2" spans="1:8" ht="15">
      <c r="A2" s="7"/>
      <c r="B2" s="8" t="s">
        <v>1</v>
      </c>
      <c r="C2" s="9"/>
      <c r="D2" s="9"/>
      <c r="E2" s="9"/>
      <c r="F2" s="9"/>
      <c r="G2" s="10"/>
      <c r="H2" s="11"/>
    </row>
    <row r="3" spans="1:8" ht="15">
      <c r="A3" s="12"/>
      <c r="B3" s="13" t="s">
        <v>2</v>
      </c>
      <c r="C3" s="14"/>
      <c r="D3" s="14"/>
      <c r="E3" s="14"/>
      <c r="F3" s="14"/>
      <c r="G3" s="15"/>
      <c r="H3" s="16"/>
    </row>
    <row r="4" spans="1:8" ht="15">
      <c r="A4" s="17" t="s">
        <v>3</v>
      </c>
      <c r="B4" s="18" t="s">
        <v>4</v>
      </c>
      <c r="C4" s="19" t="s">
        <v>5</v>
      </c>
      <c r="D4" s="20" t="s">
        <v>6</v>
      </c>
      <c r="E4" s="21" t="s">
        <v>7</v>
      </c>
      <c r="F4" s="21" t="s">
        <v>8</v>
      </c>
      <c r="G4" s="22" t="s">
        <v>9</v>
      </c>
      <c r="H4" s="23" t="s">
        <v>10</v>
      </c>
    </row>
    <row r="5" spans="1:8" ht="15.75" thickBot="1">
      <c r="A5" s="24"/>
      <c r="B5" s="25"/>
      <c r="C5" s="26"/>
      <c r="D5" s="27" t="s">
        <v>11</v>
      </c>
      <c r="E5" s="28"/>
      <c r="F5" s="29" t="s">
        <v>12</v>
      </c>
      <c r="G5" s="30"/>
      <c r="H5" s="31"/>
    </row>
    <row r="6" spans="1:8" ht="21.75" thickBot="1" thickTop="1">
      <c r="A6" s="32"/>
      <c r="B6" s="173" t="s">
        <v>267</v>
      </c>
      <c r="C6" s="174"/>
      <c r="D6" s="174"/>
      <c r="E6" s="174"/>
      <c r="F6" s="174"/>
      <c r="G6" s="33"/>
      <c r="H6" s="34"/>
    </row>
    <row r="7" spans="1:8" s="39" customFormat="1" ht="30" customHeight="1" thickTop="1">
      <c r="A7" s="35"/>
      <c r="B7" s="36" t="s">
        <v>13</v>
      </c>
      <c r="C7" s="154" t="s">
        <v>14</v>
      </c>
      <c r="D7" s="155"/>
      <c r="E7" s="155"/>
      <c r="F7" s="156"/>
      <c r="G7" s="37"/>
      <c r="H7" s="38" t="s">
        <v>15</v>
      </c>
    </row>
    <row r="8" spans="1:8" ht="36" customHeight="1">
      <c r="A8" s="32"/>
      <c r="B8" s="40"/>
      <c r="C8" s="41" t="s">
        <v>16</v>
      </c>
      <c r="D8" s="42"/>
      <c r="E8" s="43" t="s">
        <v>15</v>
      </c>
      <c r="F8" s="43" t="s">
        <v>15</v>
      </c>
      <c r="G8" s="44" t="s">
        <v>15</v>
      </c>
      <c r="H8" s="45"/>
    </row>
    <row r="9" spans="1:10" s="55" customFormat="1" ht="30" customHeight="1">
      <c r="A9" s="46" t="s">
        <v>17</v>
      </c>
      <c r="B9" s="47" t="s">
        <v>18</v>
      </c>
      <c r="C9" s="48" t="s">
        <v>19</v>
      </c>
      <c r="D9" s="49" t="s">
        <v>20</v>
      </c>
      <c r="E9" s="50" t="s">
        <v>21</v>
      </c>
      <c r="F9" s="51">
        <v>1055</v>
      </c>
      <c r="G9" s="52"/>
      <c r="H9" s="53">
        <f>ROUND(G9,2)*F9</f>
        <v>0</v>
      </c>
      <c r="I9" s="54"/>
      <c r="J9" s="54"/>
    </row>
    <row r="10" spans="1:10" s="57" customFormat="1" ht="30" customHeight="1">
      <c r="A10" s="56" t="s">
        <v>22</v>
      </c>
      <c r="B10" s="47" t="s">
        <v>23</v>
      </c>
      <c r="C10" s="48" t="s">
        <v>24</v>
      </c>
      <c r="D10" s="49" t="s">
        <v>20</v>
      </c>
      <c r="E10" s="50" t="s">
        <v>25</v>
      </c>
      <c r="F10" s="51">
        <v>2400</v>
      </c>
      <c r="G10" s="52"/>
      <c r="H10" s="53">
        <f>ROUND(G10,2)*F10</f>
        <v>0</v>
      </c>
      <c r="I10" s="54"/>
      <c r="J10" s="54"/>
    </row>
    <row r="11" spans="1:10" s="55" customFormat="1" ht="30" customHeight="1">
      <c r="A11" s="56" t="s">
        <v>26</v>
      </c>
      <c r="B11" s="47" t="s">
        <v>27</v>
      </c>
      <c r="C11" s="48" t="s">
        <v>28</v>
      </c>
      <c r="D11" s="49" t="s">
        <v>20</v>
      </c>
      <c r="E11" s="50"/>
      <c r="F11" s="51"/>
      <c r="G11" s="58"/>
      <c r="H11" s="53"/>
      <c r="I11" s="54"/>
      <c r="J11" s="54"/>
    </row>
    <row r="12" spans="1:10" s="55" customFormat="1" ht="30" customHeight="1">
      <c r="A12" s="46" t="s">
        <v>29</v>
      </c>
      <c r="B12" s="59" t="s">
        <v>30</v>
      </c>
      <c r="C12" s="48" t="s">
        <v>31</v>
      </c>
      <c r="D12" s="49" t="s">
        <v>15</v>
      </c>
      <c r="E12" s="50" t="s">
        <v>32</v>
      </c>
      <c r="F12" s="51">
        <v>1250</v>
      </c>
      <c r="G12" s="52"/>
      <c r="H12" s="53">
        <f>ROUND(G12,2)*F12</f>
        <v>0</v>
      </c>
      <c r="I12" s="54"/>
      <c r="J12" s="54"/>
    </row>
    <row r="13" spans="1:10" s="55" customFormat="1" ht="39.75" customHeight="1">
      <c r="A13" s="56" t="s">
        <v>33</v>
      </c>
      <c r="B13" s="47" t="s">
        <v>34</v>
      </c>
      <c r="C13" s="48" t="s">
        <v>35</v>
      </c>
      <c r="D13" s="49" t="s">
        <v>20</v>
      </c>
      <c r="E13" s="50" t="s">
        <v>21</v>
      </c>
      <c r="F13" s="51">
        <v>190</v>
      </c>
      <c r="G13" s="52"/>
      <c r="H13" s="53">
        <f>ROUND(G13,2)*F13</f>
        <v>0</v>
      </c>
      <c r="I13" s="54"/>
      <c r="J13" s="54"/>
    </row>
    <row r="14" spans="1:10" s="57" customFormat="1" ht="30" customHeight="1">
      <c r="A14" s="46" t="s">
        <v>36</v>
      </c>
      <c r="B14" s="47" t="s">
        <v>37</v>
      </c>
      <c r="C14" s="48" t="s">
        <v>38</v>
      </c>
      <c r="D14" s="49" t="s">
        <v>20</v>
      </c>
      <c r="E14" s="50" t="s">
        <v>25</v>
      </c>
      <c r="F14" s="51">
        <v>1890</v>
      </c>
      <c r="G14" s="52"/>
      <c r="H14" s="53">
        <f>ROUND(G14,2)*F14</f>
        <v>0</v>
      </c>
      <c r="I14" s="54"/>
      <c r="J14" s="54"/>
    </row>
    <row r="15" spans="1:10" s="57" customFormat="1" ht="30" customHeight="1" thickBot="1">
      <c r="A15" s="60" t="s">
        <v>39</v>
      </c>
      <c r="B15" s="61" t="s">
        <v>40</v>
      </c>
      <c r="C15" s="62" t="s">
        <v>41</v>
      </c>
      <c r="D15" s="63" t="s">
        <v>42</v>
      </c>
      <c r="E15" s="64" t="s">
        <v>25</v>
      </c>
      <c r="F15" s="65">
        <v>2400</v>
      </c>
      <c r="G15" s="66"/>
      <c r="H15" s="67">
        <f>ROUND(G15,2)*F15</f>
        <v>0</v>
      </c>
      <c r="I15" s="54"/>
      <c r="J15" s="54"/>
    </row>
    <row r="16" spans="1:8" ht="36" customHeight="1" thickTop="1">
      <c r="A16" s="32"/>
      <c r="B16" s="40"/>
      <c r="C16" s="68" t="s">
        <v>43</v>
      </c>
      <c r="D16" s="42"/>
      <c r="E16" s="69"/>
      <c r="F16" s="70"/>
      <c r="G16" s="44"/>
      <c r="H16" s="45"/>
    </row>
    <row r="17" spans="1:10" s="55" customFormat="1" ht="30" customHeight="1">
      <c r="A17" s="71" t="s">
        <v>44</v>
      </c>
      <c r="B17" s="47" t="s">
        <v>45</v>
      </c>
      <c r="C17" s="48" t="s">
        <v>46</v>
      </c>
      <c r="D17" s="49" t="s">
        <v>20</v>
      </c>
      <c r="E17" s="50"/>
      <c r="F17" s="51"/>
      <c r="G17" s="58"/>
      <c r="H17" s="53"/>
      <c r="I17" s="54"/>
      <c r="J17" s="54"/>
    </row>
    <row r="18" spans="1:10" s="57" customFormat="1" ht="30" customHeight="1">
      <c r="A18" s="71" t="s">
        <v>47</v>
      </c>
      <c r="B18" s="59" t="s">
        <v>30</v>
      </c>
      <c r="C18" s="48" t="s">
        <v>48</v>
      </c>
      <c r="D18" s="49" t="s">
        <v>15</v>
      </c>
      <c r="E18" s="50" t="s">
        <v>25</v>
      </c>
      <c r="F18" s="51">
        <v>2200</v>
      </c>
      <c r="G18" s="52"/>
      <c r="H18" s="53">
        <f aca="true" t="shared" si="0" ref="H18:H29">ROUND(G18,2)*F18</f>
        <v>0</v>
      </c>
      <c r="I18" s="54"/>
      <c r="J18" s="54"/>
    </row>
    <row r="19" spans="1:10" s="57" customFormat="1" ht="30" customHeight="1">
      <c r="A19" s="71" t="s">
        <v>49</v>
      </c>
      <c r="B19" s="47" t="s">
        <v>50</v>
      </c>
      <c r="C19" s="48" t="s">
        <v>51</v>
      </c>
      <c r="D19" s="49" t="s">
        <v>52</v>
      </c>
      <c r="E19" s="50"/>
      <c r="F19" s="51"/>
      <c r="G19" s="58"/>
      <c r="H19" s="53">
        <f t="shared" si="0"/>
        <v>0</v>
      </c>
      <c r="I19" s="54"/>
      <c r="J19" s="54"/>
    </row>
    <row r="20" spans="1:10" s="57" customFormat="1" ht="30" customHeight="1">
      <c r="A20" s="71" t="s">
        <v>53</v>
      </c>
      <c r="B20" s="59" t="s">
        <v>30</v>
      </c>
      <c r="C20" s="48" t="s">
        <v>54</v>
      </c>
      <c r="D20" s="49" t="s">
        <v>15</v>
      </c>
      <c r="E20" s="50" t="s">
        <v>55</v>
      </c>
      <c r="F20" s="51">
        <v>20</v>
      </c>
      <c r="G20" s="52"/>
      <c r="H20" s="53">
        <f t="shared" si="0"/>
        <v>0</v>
      </c>
      <c r="I20" s="54"/>
      <c r="J20" s="54"/>
    </row>
    <row r="21" spans="1:10" s="57" customFormat="1" ht="30" customHeight="1">
      <c r="A21" s="71" t="s">
        <v>56</v>
      </c>
      <c r="B21" s="47" t="s">
        <v>57</v>
      </c>
      <c r="C21" s="48" t="s">
        <v>58</v>
      </c>
      <c r="D21" s="49" t="s">
        <v>52</v>
      </c>
      <c r="E21" s="50"/>
      <c r="F21" s="51"/>
      <c r="G21" s="58"/>
      <c r="H21" s="53">
        <f t="shared" si="0"/>
        <v>0</v>
      </c>
      <c r="I21" s="54"/>
      <c r="J21" s="54"/>
    </row>
    <row r="22" spans="1:10" s="57" customFormat="1" ht="30" customHeight="1">
      <c r="A22" s="71" t="s">
        <v>59</v>
      </c>
      <c r="B22" s="59" t="s">
        <v>30</v>
      </c>
      <c r="C22" s="48" t="s">
        <v>60</v>
      </c>
      <c r="D22" s="49" t="s">
        <v>15</v>
      </c>
      <c r="E22" s="50" t="s">
        <v>55</v>
      </c>
      <c r="F22" s="51">
        <v>50</v>
      </c>
      <c r="G22" s="52"/>
      <c r="H22" s="53">
        <f t="shared" si="0"/>
        <v>0</v>
      </c>
      <c r="I22" s="54"/>
      <c r="J22" s="54"/>
    </row>
    <row r="23" spans="1:10" s="55" customFormat="1" ht="39.75" customHeight="1">
      <c r="A23" s="71" t="s">
        <v>61</v>
      </c>
      <c r="B23" s="47" t="s">
        <v>62</v>
      </c>
      <c r="C23" s="48" t="s">
        <v>63</v>
      </c>
      <c r="D23" s="49" t="s">
        <v>64</v>
      </c>
      <c r="E23" s="50"/>
      <c r="F23" s="51"/>
      <c r="G23" s="58"/>
      <c r="H23" s="53">
        <f t="shared" si="0"/>
        <v>0</v>
      </c>
      <c r="I23" s="54"/>
      <c r="J23" s="54"/>
    </row>
    <row r="24" spans="1:10" s="57" customFormat="1" ht="30" customHeight="1">
      <c r="A24" s="71" t="s">
        <v>65</v>
      </c>
      <c r="B24" s="59" t="s">
        <v>30</v>
      </c>
      <c r="C24" s="48" t="s">
        <v>66</v>
      </c>
      <c r="D24" s="49" t="s">
        <v>67</v>
      </c>
      <c r="E24" s="50"/>
      <c r="F24" s="51"/>
      <c r="G24" s="58"/>
      <c r="H24" s="53">
        <f t="shared" si="0"/>
        <v>0</v>
      </c>
      <c r="I24" s="54"/>
      <c r="J24" s="54"/>
    </row>
    <row r="25" spans="1:10" s="57" customFormat="1" ht="30" customHeight="1">
      <c r="A25" s="71" t="s">
        <v>68</v>
      </c>
      <c r="B25" s="72"/>
      <c r="C25" s="48" t="s">
        <v>69</v>
      </c>
      <c r="D25" s="49"/>
      <c r="E25" s="50" t="s">
        <v>25</v>
      </c>
      <c r="F25" s="51">
        <v>15</v>
      </c>
      <c r="G25" s="52"/>
      <c r="H25" s="53">
        <f t="shared" si="0"/>
        <v>0</v>
      </c>
      <c r="I25" s="54"/>
      <c r="J25" s="54"/>
    </row>
    <row r="26" spans="1:10" s="57" customFormat="1" ht="30" customHeight="1">
      <c r="A26" s="71" t="s">
        <v>70</v>
      </c>
      <c r="B26" s="72"/>
      <c r="C26" s="48" t="s">
        <v>71</v>
      </c>
      <c r="D26" s="49"/>
      <c r="E26" s="50" t="s">
        <v>25</v>
      </c>
      <c r="F26" s="51">
        <v>80</v>
      </c>
      <c r="G26" s="52"/>
      <c r="H26" s="53">
        <f t="shared" si="0"/>
        <v>0</v>
      </c>
      <c r="I26" s="54"/>
      <c r="J26" s="54"/>
    </row>
    <row r="27" spans="1:10" s="57" customFormat="1" ht="30" customHeight="1">
      <c r="A27" s="71" t="s">
        <v>72</v>
      </c>
      <c r="B27" s="72"/>
      <c r="C27" s="48" t="s">
        <v>73</v>
      </c>
      <c r="D27" s="49" t="s">
        <v>15</v>
      </c>
      <c r="E27" s="50" t="s">
        <v>25</v>
      </c>
      <c r="F27" s="51">
        <v>620</v>
      </c>
      <c r="G27" s="52"/>
      <c r="H27" s="53">
        <f t="shared" si="0"/>
        <v>0</v>
      </c>
      <c r="I27" s="54"/>
      <c r="J27" s="54"/>
    </row>
    <row r="28" spans="1:10" s="55" customFormat="1" ht="39.75" customHeight="1">
      <c r="A28" s="71" t="s">
        <v>74</v>
      </c>
      <c r="B28" s="47" t="s">
        <v>75</v>
      </c>
      <c r="C28" s="48" t="s">
        <v>76</v>
      </c>
      <c r="D28" s="49" t="s">
        <v>64</v>
      </c>
      <c r="E28" s="50" t="s">
        <v>25</v>
      </c>
      <c r="F28" s="73">
        <v>5</v>
      </c>
      <c r="G28" s="52"/>
      <c r="H28" s="53">
        <f t="shared" si="0"/>
        <v>0</v>
      </c>
      <c r="I28" s="54"/>
      <c r="J28" s="54"/>
    </row>
    <row r="29" spans="1:10" s="57" customFormat="1" ht="39.75" customHeight="1">
      <c r="A29" s="71" t="s">
        <v>77</v>
      </c>
      <c r="B29" s="47" t="s">
        <v>78</v>
      </c>
      <c r="C29" s="48" t="s">
        <v>79</v>
      </c>
      <c r="D29" s="49" t="s">
        <v>64</v>
      </c>
      <c r="E29" s="50" t="s">
        <v>25</v>
      </c>
      <c r="F29" s="51">
        <v>5</v>
      </c>
      <c r="G29" s="52"/>
      <c r="H29" s="53">
        <f t="shared" si="0"/>
        <v>0</v>
      </c>
      <c r="I29" s="54"/>
      <c r="J29" s="54"/>
    </row>
    <row r="30" spans="1:10" s="57" customFormat="1" ht="39.75" customHeight="1">
      <c r="A30" s="71" t="s">
        <v>80</v>
      </c>
      <c r="B30" s="47" t="s">
        <v>81</v>
      </c>
      <c r="C30" s="48" t="s">
        <v>82</v>
      </c>
      <c r="D30" s="49" t="s">
        <v>83</v>
      </c>
      <c r="E30" s="74"/>
      <c r="F30" s="51"/>
      <c r="G30" s="58"/>
      <c r="H30" s="53"/>
      <c r="I30" s="54"/>
      <c r="J30" s="54"/>
    </row>
    <row r="31" spans="1:10" s="57" customFormat="1" ht="30" customHeight="1">
      <c r="A31" s="71" t="s">
        <v>84</v>
      </c>
      <c r="B31" s="59" t="s">
        <v>30</v>
      </c>
      <c r="C31" s="48" t="s">
        <v>85</v>
      </c>
      <c r="D31" s="49"/>
      <c r="E31" s="50"/>
      <c r="F31" s="51"/>
      <c r="G31" s="58"/>
      <c r="H31" s="53"/>
      <c r="I31" s="54"/>
      <c r="J31" s="54"/>
    </row>
    <row r="32" spans="1:10" s="57" customFormat="1" ht="30" customHeight="1">
      <c r="A32" s="75" t="s">
        <v>86</v>
      </c>
      <c r="B32" s="76"/>
      <c r="C32" s="77" t="s">
        <v>87</v>
      </c>
      <c r="D32" s="78"/>
      <c r="E32" s="79" t="s">
        <v>32</v>
      </c>
      <c r="F32" s="51">
        <v>10</v>
      </c>
      <c r="G32" s="52"/>
      <c r="H32" s="53">
        <f>ROUND(G32,2)*F32</f>
        <v>0</v>
      </c>
      <c r="I32" s="54"/>
      <c r="J32" s="54"/>
    </row>
    <row r="33" spans="1:10" s="57" customFormat="1" ht="30" customHeight="1">
      <c r="A33" s="71" t="s">
        <v>88</v>
      </c>
      <c r="B33" s="72"/>
      <c r="C33" s="48" t="s">
        <v>89</v>
      </c>
      <c r="D33" s="49"/>
      <c r="E33" s="50" t="s">
        <v>32</v>
      </c>
      <c r="F33" s="51">
        <v>10</v>
      </c>
      <c r="G33" s="52"/>
      <c r="H33" s="53">
        <f>ROUND(G33,2)*F33</f>
        <v>0</v>
      </c>
      <c r="I33" s="54"/>
      <c r="J33" s="54"/>
    </row>
    <row r="34" spans="1:10" s="80" customFormat="1" ht="30" customHeight="1">
      <c r="A34" s="71" t="s">
        <v>90</v>
      </c>
      <c r="B34" s="47" t="s">
        <v>91</v>
      </c>
      <c r="C34" s="48" t="s">
        <v>92</v>
      </c>
      <c r="D34" s="49" t="s">
        <v>93</v>
      </c>
      <c r="E34" s="50"/>
      <c r="F34" s="51"/>
      <c r="G34" s="58"/>
      <c r="H34" s="53"/>
      <c r="I34" s="54"/>
      <c r="J34" s="54"/>
    </row>
    <row r="35" spans="1:10" s="84" customFormat="1" ht="30" customHeight="1" thickBot="1">
      <c r="A35" s="81" t="s">
        <v>94</v>
      </c>
      <c r="B35" s="82" t="s">
        <v>30</v>
      </c>
      <c r="C35" s="62" t="s">
        <v>95</v>
      </c>
      <c r="D35" s="63" t="s">
        <v>15</v>
      </c>
      <c r="E35" s="64" t="s">
        <v>25</v>
      </c>
      <c r="F35" s="83">
        <v>34</v>
      </c>
      <c r="G35" s="66"/>
      <c r="H35" s="67">
        <f>ROUND(G35,2)*F35</f>
        <v>0</v>
      </c>
      <c r="I35" s="54"/>
      <c r="J35" s="54"/>
    </row>
    <row r="36" spans="1:8" ht="36" customHeight="1" thickTop="1">
      <c r="A36" s="32"/>
      <c r="B36" s="85"/>
      <c r="C36" s="68" t="s">
        <v>96</v>
      </c>
      <c r="D36" s="42"/>
      <c r="E36" s="86"/>
      <c r="F36" s="87"/>
      <c r="G36" s="44"/>
      <c r="H36" s="45"/>
    </row>
    <row r="37" spans="1:10" s="55" customFormat="1" ht="54.75" customHeight="1">
      <c r="A37" s="46" t="s">
        <v>97</v>
      </c>
      <c r="B37" s="47" t="s">
        <v>98</v>
      </c>
      <c r="C37" s="48" t="s">
        <v>99</v>
      </c>
      <c r="D37" s="49" t="s">
        <v>100</v>
      </c>
      <c r="E37" s="50"/>
      <c r="F37" s="73"/>
      <c r="G37" s="58"/>
      <c r="H37" s="88"/>
      <c r="I37" s="54"/>
      <c r="J37" s="54"/>
    </row>
    <row r="38" spans="1:10" s="55" customFormat="1" ht="39.75" customHeight="1">
      <c r="A38" s="46" t="s">
        <v>101</v>
      </c>
      <c r="B38" s="59" t="s">
        <v>30</v>
      </c>
      <c r="C38" s="48" t="s">
        <v>102</v>
      </c>
      <c r="D38" s="49" t="s">
        <v>15</v>
      </c>
      <c r="E38" s="50" t="s">
        <v>25</v>
      </c>
      <c r="F38" s="73">
        <v>2130</v>
      </c>
      <c r="G38" s="52"/>
      <c r="H38" s="88">
        <f>ROUND(G38,2)*F38</f>
        <v>0</v>
      </c>
      <c r="I38" s="54"/>
      <c r="J38" s="54"/>
    </row>
    <row r="39" spans="1:10" s="55" customFormat="1" ht="39.75" customHeight="1">
      <c r="A39" s="46" t="s">
        <v>103</v>
      </c>
      <c r="B39" s="47" t="s">
        <v>104</v>
      </c>
      <c r="C39" s="48" t="s">
        <v>105</v>
      </c>
      <c r="D39" s="49" t="s">
        <v>100</v>
      </c>
      <c r="E39" s="50"/>
      <c r="F39" s="73"/>
      <c r="G39" s="58"/>
      <c r="H39" s="88">
        <f>ROUND(G39,2)*F39</f>
        <v>0</v>
      </c>
      <c r="I39" s="54"/>
      <c r="J39" s="54"/>
    </row>
    <row r="40" spans="1:10" s="57" customFormat="1" ht="39.75" customHeight="1">
      <c r="A40" s="46" t="s">
        <v>106</v>
      </c>
      <c r="B40" s="59" t="s">
        <v>30</v>
      </c>
      <c r="C40" s="48" t="s">
        <v>107</v>
      </c>
      <c r="D40" s="49" t="s">
        <v>108</v>
      </c>
      <c r="E40" s="50" t="s">
        <v>109</v>
      </c>
      <c r="F40" s="51">
        <v>507</v>
      </c>
      <c r="G40" s="52"/>
      <c r="H40" s="88">
        <f>ROUND(G40,2)*F40</f>
        <v>0</v>
      </c>
      <c r="I40" s="54"/>
      <c r="J40" s="54"/>
    </row>
    <row r="41" spans="1:10" s="57" customFormat="1" ht="39.75" customHeight="1">
      <c r="A41" s="46" t="s">
        <v>110</v>
      </c>
      <c r="B41" s="59" t="s">
        <v>111</v>
      </c>
      <c r="C41" s="48" t="s">
        <v>112</v>
      </c>
      <c r="D41" s="49" t="s">
        <v>113</v>
      </c>
      <c r="E41" s="50" t="s">
        <v>109</v>
      </c>
      <c r="F41" s="51">
        <v>28</v>
      </c>
      <c r="G41" s="52"/>
      <c r="H41" s="88">
        <f>ROUND(G41,2)*F41</f>
        <v>0</v>
      </c>
      <c r="I41" s="54"/>
      <c r="J41" s="54"/>
    </row>
    <row r="42" spans="1:10" s="57" customFormat="1" ht="39.75" customHeight="1" thickBot="1">
      <c r="A42" s="89" t="s">
        <v>114</v>
      </c>
      <c r="B42" s="82" t="s">
        <v>115</v>
      </c>
      <c r="C42" s="62" t="s">
        <v>273</v>
      </c>
      <c r="D42" s="63" t="s">
        <v>116</v>
      </c>
      <c r="E42" s="64" t="s">
        <v>109</v>
      </c>
      <c r="F42" s="83">
        <v>20</v>
      </c>
      <c r="G42" s="66"/>
      <c r="H42" s="90">
        <f>ROUND(G42,2)*F42</f>
        <v>0</v>
      </c>
      <c r="I42" s="54"/>
      <c r="J42" s="54"/>
    </row>
    <row r="43" spans="1:8" ht="48" customHeight="1" thickTop="1">
      <c r="A43" s="32"/>
      <c r="B43" s="85"/>
      <c r="C43" s="68" t="s">
        <v>117</v>
      </c>
      <c r="D43" s="42"/>
      <c r="E43" s="86"/>
      <c r="F43" s="87"/>
      <c r="G43" s="44"/>
      <c r="H43" s="45"/>
    </row>
    <row r="44" spans="1:10" s="55" customFormat="1" ht="30" customHeight="1">
      <c r="A44" s="46" t="s">
        <v>118</v>
      </c>
      <c r="B44" s="47" t="s">
        <v>119</v>
      </c>
      <c r="C44" s="48" t="s">
        <v>120</v>
      </c>
      <c r="D44" s="49" t="s">
        <v>269</v>
      </c>
      <c r="E44" s="50"/>
      <c r="F44" s="73"/>
      <c r="G44" s="58"/>
      <c r="H44" s="88"/>
      <c r="I44" s="54"/>
      <c r="J44" s="54"/>
    </row>
    <row r="45" spans="1:10" s="55" customFormat="1" ht="30" customHeight="1">
      <c r="A45" s="46" t="s">
        <v>121</v>
      </c>
      <c r="B45" s="59" t="s">
        <v>30</v>
      </c>
      <c r="C45" s="48" t="s">
        <v>122</v>
      </c>
      <c r="D45" s="49"/>
      <c r="E45" s="50" t="s">
        <v>55</v>
      </c>
      <c r="F45" s="73">
        <v>4</v>
      </c>
      <c r="G45" s="52"/>
      <c r="H45" s="88">
        <f aca="true" t="shared" si="1" ref="H45:H51">ROUND(G45,2)*F45</f>
        <v>0</v>
      </c>
      <c r="I45" s="54"/>
      <c r="J45" s="54"/>
    </row>
    <row r="46" spans="1:10" s="84" customFormat="1" ht="30" customHeight="1">
      <c r="A46" s="46" t="s">
        <v>123</v>
      </c>
      <c r="B46" s="47" t="s">
        <v>124</v>
      </c>
      <c r="C46" s="48" t="s">
        <v>125</v>
      </c>
      <c r="D46" s="49" t="s">
        <v>269</v>
      </c>
      <c r="E46" s="50" t="s">
        <v>109</v>
      </c>
      <c r="F46" s="73">
        <v>27</v>
      </c>
      <c r="G46" s="52"/>
      <c r="H46" s="88">
        <f t="shared" si="1"/>
        <v>0</v>
      </c>
      <c r="I46" s="54"/>
      <c r="J46" s="54"/>
    </row>
    <row r="47" spans="1:10" s="92" customFormat="1" ht="30" customHeight="1">
      <c r="A47" s="46" t="s">
        <v>126</v>
      </c>
      <c r="B47" s="47" t="s">
        <v>127</v>
      </c>
      <c r="C47" s="91" t="s">
        <v>128</v>
      </c>
      <c r="D47" s="49" t="s">
        <v>269</v>
      </c>
      <c r="E47" s="50"/>
      <c r="F47" s="73"/>
      <c r="G47" s="58"/>
      <c r="H47" s="88">
        <f t="shared" si="1"/>
        <v>0</v>
      </c>
      <c r="I47" s="54"/>
      <c r="J47" s="54"/>
    </row>
    <row r="48" spans="1:10" s="92" customFormat="1" ht="39.75" customHeight="1">
      <c r="A48" s="46" t="s">
        <v>129</v>
      </c>
      <c r="B48" s="59" t="s">
        <v>30</v>
      </c>
      <c r="C48" s="91" t="s">
        <v>130</v>
      </c>
      <c r="D48" s="49"/>
      <c r="E48" s="50"/>
      <c r="F48" s="73"/>
      <c r="G48" s="53"/>
      <c r="H48" s="88">
        <f t="shared" si="1"/>
        <v>0</v>
      </c>
      <c r="I48" s="54"/>
      <c r="J48" s="54"/>
    </row>
    <row r="49" spans="1:10" s="57" customFormat="1" ht="39.75" customHeight="1">
      <c r="A49" s="46" t="s">
        <v>131</v>
      </c>
      <c r="B49" s="93"/>
      <c r="C49" s="48" t="s">
        <v>270</v>
      </c>
      <c r="D49" s="49"/>
      <c r="E49" s="50" t="s">
        <v>55</v>
      </c>
      <c r="F49" s="73">
        <v>6</v>
      </c>
      <c r="G49" s="52"/>
      <c r="H49" s="88">
        <f t="shared" si="1"/>
        <v>0</v>
      </c>
      <c r="I49" s="54"/>
      <c r="J49" s="54"/>
    </row>
    <row r="50" spans="1:10" s="55" customFormat="1" ht="30" customHeight="1">
      <c r="A50" s="94" t="s">
        <v>132</v>
      </c>
      <c r="B50" s="95" t="s">
        <v>133</v>
      </c>
      <c r="C50" s="77" t="s">
        <v>271</v>
      </c>
      <c r="D50" s="78" t="s">
        <v>269</v>
      </c>
      <c r="E50" s="79" t="s">
        <v>55</v>
      </c>
      <c r="F50" s="73">
        <v>4</v>
      </c>
      <c r="G50" s="52"/>
      <c r="H50" s="88">
        <f t="shared" si="1"/>
        <v>0</v>
      </c>
      <c r="I50" s="54"/>
      <c r="J50" s="54"/>
    </row>
    <row r="51" spans="1:10" s="57" customFormat="1" ht="30" customHeight="1" thickBot="1">
      <c r="A51" s="46" t="s">
        <v>134</v>
      </c>
      <c r="B51" s="47" t="s">
        <v>135</v>
      </c>
      <c r="C51" s="48" t="s">
        <v>136</v>
      </c>
      <c r="D51" s="49" t="s">
        <v>137</v>
      </c>
      <c r="E51" s="50" t="s">
        <v>109</v>
      </c>
      <c r="F51" s="73">
        <v>216</v>
      </c>
      <c r="G51" s="52"/>
      <c r="H51" s="88">
        <f t="shared" si="1"/>
        <v>0</v>
      </c>
      <c r="I51" s="54"/>
      <c r="J51" s="54"/>
    </row>
    <row r="52" spans="1:10" s="55" customFormat="1" ht="36" customHeight="1" thickTop="1">
      <c r="A52" s="96"/>
      <c r="B52" s="97"/>
      <c r="C52" s="98" t="s">
        <v>138</v>
      </c>
      <c r="D52" s="99"/>
      <c r="E52" s="99"/>
      <c r="F52" s="99"/>
      <c r="G52" s="100"/>
      <c r="H52" s="101"/>
      <c r="I52" s="54"/>
      <c r="J52" s="54"/>
    </row>
    <row r="53" spans="1:10" s="57" customFormat="1" ht="39.75" customHeight="1">
      <c r="A53" s="46" t="s">
        <v>139</v>
      </c>
      <c r="B53" s="47" t="s">
        <v>140</v>
      </c>
      <c r="C53" s="48" t="s">
        <v>141</v>
      </c>
      <c r="D53" s="49" t="s">
        <v>142</v>
      </c>
      <c r="E53" s="50" t="s">
        <v>55</v>
      </c>
      <c r="F53" s="73">
        <v>8</v>
      </c>
      <c r="G53" s="52"/>
      <c r="H53" s="88">
        <f>ROUND(G53,2)*F53</f>
        <v>0</v>
      </c>
      <c r="I53" s="54"/>
      <c r="J53" s="54"/>
    </row>
    <row r="54" spans="1:10" s="57" customFormat="1" ht="39.75" customHeight="1">
      <c r="A54" s="46" t="s">
        <v>143</v>
      </c>
      <c r="B54" s="47" t="s">
        <v>144</v>
      </c>
      <c r="C54" s="48" t="s">
        <v>145</v>
      </c>
      <c r="D54" s="49" t="s">
        <v>269</v>
      </c>
      <c r="E54" s="50"/>
      <c r="F54" s="73"/>
      <c r="G54" s="53"/>
      <c r="H54" s="88"/>
      <c r="I54" s="54"/>
      <c r="J54" s="54"/>
    </row>
    <row r="55" spans="1:10" s="57" customFormat="1" ht="30" customHeight="1">
      <c r="A55" s="46" t="s">
        <v>146</v>
      </c>
      <c r="B55" s="59" t="s">
        <v>30</v>
      </c>
      <c r="C55" s="48" t="s">
        <v>147</v>
      </c>
      <c r="D55" s="49"/>
      <c r="E55" s="50" t="s">
        <v>148</v>
      </c>
      <c r="F55" s="102">
        <v>1</v>
      </c>
      <c r="G55" s="52"/>
      <c r="H55" s="88">
        <f aca="true" t="shared" si="2" ref="H55:H61">ROUND(G55,2)*F55</f>
        <v>0</v>
      </c>
      <c r="I55" s="54"/>
      <c r="J55" s="54"/>
    </row>
    <row r="56" spans="1:10" s="55" customFormat="1" ht="39.75" customHeight="1">
      <c r="A56" s="46" t="s">
        <v>149</v>
      </c>
      <c r="B56" s="47" t="s">
        <v>150</v>
      </c>
      <c r="C56" s="48" t="s">
        <v>151</v>
      </c>
      <c r="D56" s="49" t="s">
        <v>142</v>
      </c>
      <c r="E56" s="50"/>
      <c r="F56" s="73"/>
      <c r="G56" s="58"/>
      <c r="H56" s="88">
        <f t="shared" si="2"/>
        <v>0</v>
      </c>
      <c r="I56" s="54"/>
      <c r="J56" s="54"/>
    </row>
    <row r="57" spans="1:10" s="57" customFormat="1" ht="30" customHeight="1">
      <c r="A57" s="46" t="s">
        <v>152</v>
      </c>
      <c r="B57" s="59" t="s">
        <v>30</v>
      </c>
      <c r="C57" s="48" t="s">
        <v>153</v>
      </c>
      <c r="D57" s="49"/>
      <c r="E57" s="50" t="s">
        <v>55</v>
      </c>
      <c r="F57" s="73">
        <v>3</v>
      </c>
      <c r="G57" s="52"/>
      <c r="H57" s="88">
        <f t="shared" si="2"/>
        <v>0</v>
      </c>
      <c r="I57" s="54"/>
      <c r="J57" s="54"/>
    </row>
    <row r="58" spans="1:10" s="55" customFormat="1" ht="39.75" customHeight="1">
      <c r="A58" s="46" t="s">
        <v>154</v>
      </c>
      <c r="B58" s="47" t="s">
        <v>155</v>
      </c>
      <c r="C58" s="48" t="s">
        <v>156</v>
      </c>
      <c r="D58" s="49" t="s">
        <v>142</v>
      </c>
      <c r="E58" s="50" t="s">
        <v>55</v>
      </c>
      <c r="F58" s="73">
        <v>5</v>
      </c>
      <c r="G58" s="52"/>
      <c r="H58" s="88">
        <f t="shared" si="2"/>
        <v>0</v>
      </c>
      <c r="I58" s="54"/>
      <c r="J58" s="54"/>
    </row>
    <row r="59" spans="1:10" s="55" customFormat="1" ht="39.75" customHeight="1">
      <c r="A59" s="46" t="s">
        <v>157</v>
      </c>
      <c r="B59" s="47" t="s">
        <v>158</v>
      </c>
      <c r="C59" s="48" t="s">
        <v>159</v>
      </c>
      <c r="D59" s="49" t="s">
        <v>142</v>
      </c>
      <c r="E59" s="50" t="s">
        <v>55</v>
      </c>
      <c r="F59" s="73">
        <v>1</v>
      </c>
      <c r="G59" s="52"/>
      <c r="H59" s="88">
        <f t="shared" si="2"/>
        <v>0</v>
      </c>
      <c r="I59" s="54"/>
      <c r="J59" s="54"/>
    </row>
    <row r="60" spans="1:10" s="57" customFormat="1" ht="39.75" customHeight="1">
      <c r="A60" s="46" t="s">
        <v>160</v>
      </c>
      <c r="B60" s="47" t="s">
        <v>161</v>
      </c>
      <c r="C60" s="48" t="s">
        <v>162</v>
      </c>
      <c r="D60" s="49" t="s">
        <v>142</v>
      </c>
      <c r="E60" s="50" t="s">
        <v>55</v>
      </c>
      <c r="F60" s="73">
        <v>20</v>
      </c>
      <c r="G60" s="52"/>
      <c r="H60" s="88">
        <f t="shared" si="2"/>
        <v>0</v>
      </c>
      <c r="I60" s="54"/>
      <c r="J60" s="54"/>
    </row>
    <row r="61" spans="1:10" s="80" customFormat="1" ht="30" customHeight="1" thickBot="1">
      <c r="A61" s="89" t="s">
        <v>163</v>
      </c>
      <c r="B61" s="61" t="s">
        <v>164</v>
      </c>
      <c r="C61" s="62" t="s">
        <v>165</v>
      </c>
      <c r="D61" s="63" t="s">
        <v>166</v>
      </c>
      <c r="E61" s="64" t="s">
        <v>55</v>
      </c>
      <c r="F61" s="103">
        <v>5</v>
      </c>
      <c r="G61" s="66"/>
      <c r="H61" s="90">
        <f t="shared" si="2"/>
        <v>0</v>
      </c>
      <c r="I61" s="54"/>
      <c r="J61" s="54"/>
    </row>
    <row r="62" spans="1:8" ht="36" customHeight="1" thickTop="1">
      <c r="A62" s="32"/>
      <c r="B62" s="104"/>
      <c r="C62" s="68" t="s">
        <v>167</v>
      </c>
      <c r="D62" s="42"/>
      <c r="E62" s="69"/>
      <c r="F62" s="42"/>
      <c r="G62" s="32"/>
      <c r="H62" s="45"/>
    </row>
    <row r="63" spans="1:10" s="55" customFormat="1" ht="30" customHeight="1">
      <c r="A63" s="71" t="s">
        <v>168</v>
      </c>
      <c r="B63" s="47" t="s">
        <v>169</v>
      </c>
      <c r="C63" s="48" t="s">
        <v>170</v>
      </c>
      <c r="D63" s="49" t="s">
        <v>171</v>
      </c>
      <c r="E63" s="50"/>
      <c r="F63" s="51"/>
      <c r="G63" s="58"/>
      <c r="H63" s="53"/>
      <c r="I63" s="54"/>
      <c r="J63" s="54"/>
    </row>
    <row r="64" spans="1:10" s="57" customFormat="1" ht="30" customHeight="1">
      <c r="A64" s="71" t="s">
        <v>172</v>
      </c>
      <c r="B64" s="59" t="s">
        <v>30</v>
      </c>
      <c r="C64" s="48" t="s">
        <v>173</v>
      </c>
      <c r="D64" s="49"/>
      <c r="E64" s="50" t="s">
        <v>25</v>
      </c>
      <c r="F64" s="51">
        <v>200</v>
      </c>
      <c r="G64" s="52"/>
      <c r="H64" s="53">
        <f>ROUND(G64,2)*F64</f>
        <v>0</v>
      </c>
      <c r="I64" s="54"/>
      <c r="J64" s="54"/>
    </row>
    <row r="65" spans="1:10" s="57" customFormat="1" ht="30" customHeight="1">
      <c r="A65" s="71" t="s">
        <v>174</v>
      </c>
      <c r="B65" s="59" t="s">
        <v>111</v>
      </c>
      <c r="C65" s="48" t="s">
        <v>175</v>
      </c>
      <c r="D65" s="49"/>
      <c r="E65" s="50" t="s">
        <v>25</v>
      </c>
      <c r="F65" s="51">
        <v>1890</v>
      </c>
      <c r="G65" s="52"/>
      <c r="H65" s="53">
        <f>ROUND(G65,2)*F65</f>
        <v>0</v>
      </c>
      <c r="I65" s="54"/>
      <c r="J65" s="54"/>
    </row>
    <row r="66" spans="1:8" ht="30" customHeight="1" thickBot="1">
      <c r="A66" s="105"/>
      <c r="B66" s="106" t="str">
        <f>B7</f>
        <v>A</v>
      </c>
      <c r="C66" s="165" t="str">
        <f>C7</f>
        <v>TORONTO STREET - NOTRE DAME AVENUE TO WELLINGTON AVE - RECONSTRUCTION</v>
      </c>
      <c r="D66" s="166"/>
      <c r="E66" s="166"/>
      <c r="F66" s="167"/>
      <c r="G66" s="107" t="s">
        <v>176</v>
      </c>
      <c r="H66" s="108">
        <f>SUM(H7:H65)</f>
        <v>0</v>
      </c>
    </row>
    <row r="67" spans="1:8" s="39" customFormat="1" ht="30" customHeight="1" thickTop="1">
      <c r="A67" s="35"/>
      <c r="B67" s="109" t="s">
        <v>177</v>
      </c>
      <c r="C67" s="162" t="s">
        <v>178</v>
      </c>
      <c r="D67" s="163"/>
      <c r="E67" s="163"/>
      <c r="F67" s="164"/>
      <c r="G67" s="35"/>
      <c r="H67" s="110"/>
    </row>
    <row r="68" spans="1:8" ht="36" customHeight="1">
      <c r="A68" s="32"/>
      <c r="B68" s="111"/>
      <c r="C68" s="112" t="s">
        <v>16</v>
      </c>
      <c r="D68" s="70"/>
      <c r="E68" s="87" t="s">
        <v>15</v>
      </c>
      <c r="F68" s="87" t="s">
        <v>15</v>
      </c>
      <c r="G68" s="32" t="s">
        <v>15</v>
      </c>
      <c r="H68" s="113"/>
    </row>
    <row r="69" spans="1:10" s="55" customFormat="1" ht="30" customHeight="1">
      <c r="A69" s="46" t="s">
        <v>17</v>
      </c>
      <c r="B69" s="47" t="s">
        <v>179</v>
      </c>
      <c r="C69" s="48" t="s">
        <v>19</v>
      </c>
      <c r="D69" s="49" t="s">
        <v>20</v>
      </c>
      <c r="E69" s="50" t="s">
        <v>21</v>
      </c>
      <c r="F69" s="51">
        <v>564</v>
      </c>
      <c r="G69" s="52"/>
      <c r="H69" s="53">
        <f aca="true" t="shared" si="3" ref="H69:H75">ROUND(G69,2)*F69</f>
        <v>0</v>
      </c>
      <c r="I69" s="54"/>
      <c r="J69" s="54"/>
    </row>
    <row r="70" spans="1:10" s="57" customFormat="1" ht="30" customHeight="1">
      <c r="A70" s="56" t="s">
        <v>22</v>
      </c>
      <c r="B70" s="47" t="s">
        <v>180</v>
      </c>
      <c r="C70" s="48" t="s">
        <v>24</v>
      </c>
      <c r="D70" s="49" t="s">
        <v>20</v>
      </c>
      <c r="E70" s="50" t="s">
        <v>25</v>
      </c>
      <c r="F70" s="51">
        <v>1280</v>
      </c>
      <c r="G70" s="52"/>
      <c r="H70" s="53">
        <f t="shared" si="3"/>
        <v>0</v>
      </c>
      <c r="I70" s="54"/>
      <c r="J70" s="54"/>
    </row>
    <row r="71" spans="1:10" s="55" customFormat="1" ht="35.25" customHeight="1">
      <c r="A71" s="147"/>
      <c r="B71" s="47" t="s">
        <v>181</v>
      </c>
      <c r="C71" s="48" t="s">
        <v>272</v>
      </c>
      <c r="D71" s="49" t="s">
        <v>182</v>
      </c>
      <c r="E71" s="50" t="s">
        <v>21</v>
      </c>
      <c r="F71" s="51">
        <v>298</v>
      </c>
      <c r="G71" s="52"/>
      <c r="H71" s="53">
        <f>ROUND(G71,2)*F71</f>
        <v>0</v>
      </c>
      <c r="I71" s="54"/>
      <c r="J71" s="54"/>
    </row>
    <row r="72" spans="1:10" s="55" customFormat="1" ht="39.75" customHeight="1">
      <c r="A72" s="56" t="s">
        <v>33</v>
      </c>
      <c r="B72" s="47" t="s">
        <v>183</v>
      </c>
      <c r="C72" s="48" t="s">
        <v>35</v>
      </c>
      <c r="D72" s="49" t="s">
        <v>20</v>
      </c>
      <c r="E72" s="50" t="s">
        <v>21</v>
      </c>
      <c r="F72" s="51">
        <v>110</v>
      </c>
      <c r="G72" s="52"/>
      <c r="H72" s="53">
        <f t="shared" si="3"/>
        <v>0</v>
      </c>
      <c r="I72" s="54"/>
      <c r="J72" s="54"/>
    </row>
    <row r="73" spans="1:10" s="57" customFormat="1" ht="30" customHeight="1">
      <c r="A73" s="46" t="s">
        <v>36</v>
      </c>
      <c r="B73" s="47" t="s">
        <v>184</v>
      </c>
      <c r="C73" s="48" t="s">
        <v>38</v>
      </c>
      <c r="D73" s="49" t="s">
        <v>20</v>
      </c>
      <c r="E73" s="50" t="s">
        <v>25</v>
      </c>
      <c r="F73" s="51">
        <v>665</v>
      </c>
      <c r="G73" s="52"/>
      <c r="H73" s="53">
        <f t="shared" si="3"/>
        <v>0</v>
      </c>
      <c r="I73" s="54"/>
      <c r="J73" s="54"/>
    </row>
    <row r="74" spans="1:10" s="57" customFormat="1" ht="30" customHeight="1">
      <c r="A74" s="46"/>
      <c r="B74" s="47" t="s">
        <v>185</v>
      </c>
      <c r="C74" s="48" t="s">
        <v>186</v>
      </c>
      <c r="D74" s="49" t="s">
        <v>187</v>
      </c>
      <c r="E74" s="50" t="s">
        <v>25</v>
      </c>
      <c r="F74" s="51">
        <v>1280</v>
      </c>
      <c r="G74" s="52"/>
      <c r="H74" s="53">
        <f t="shared" si="3"/>
        <v>0</v>
      </c>
      <c r="I74" s="54"/>
      <c r="J74" s="54"/>
    </row>
    <row r="75" spans="1:10" s="57" customFormat="1" ht="30" customHeight="1" thickBot="1">
      <c r="A75" s="60"/>
      <c r="B75" s="61" t="s">
        <v>188</v>
      </c>
      <c r="C75" s="62" t="s">
        <v>189</v>
      </c>
      <c r="D75" s="63" t="s">
        <v>190</v>
      </c>
      <c r="E75" s="64" t="s">
        <v>25</v>
      </c>
      <c r="F75" s="65">
        <v>1280</v>
      </c>
      <c r="G75" s="66"/>
      <c r="H75" s="67">
        <f t="shared" si="3"/>
        <v>0</v>
      </c>
      <c r="I75" s="54"/>
      <c r="J75" s="54"/>
    </row>
    <row r="76" spans="1:8" ht="36" customHeight="1" thickTop="1">
      <c r="A76" s="32"/>
      <c r="B76" s="111"/>
      <c r="C76" s="114" t="s">
        <v>43</v>
      </c>
      <c r="D76" s="70"/>
      <c r="E76" s="115"/>
      <c r="F76" s="70"/>
      <c r="G76" s="32"/>
      <c r="H76" s="113"/>
    </row>
    <row r="77" spans="1:10" s="55" customFormat="1" ht="30" customHeight="1">
      <c r="A77" s="71" t="s">
        <v>44</v>
      </c>
      <c r="B77" s="47" t="s">
        <v>191</v>
      </c>
      <c r="C77" s="48" t="s">
        <v>46</v>
      </c>
      <c r="D77" s="49" t="s">
        <v>20</v>
      </c>
      <c r="E77" s="50"/>
      <c r="F77" s="51"/>
      <c r="G77" s="58"/>
      <c r="H77" s="53"/>
      <c r="I77" s="54"/>
      <c r="J77" s="54"/>
    </row>
    <row r="78" spans="1:10" s="57" customFormat="1" ht="30" customHeight="1">
      <c r="A78" s="71" t="s">
        <v>47</v>
      </c>
      <c r="B78" s="59" t="s">
        <v>30</v>
      </c>
      <c r="C78" s="48" t="s">
        <v>48</v>
      </c>
      <c r="D78" s="49" t="s">
        <v>15</v>
      </c>
      <c r="E78" s="50" t="s">
        <v>25</v>
      </c>
      <c r="F78" s="51">
        <v>1200</v>
      </c>
      <c r="G78" s="52"/>
      <c r="H78" s="53">
        <f>ROUND(G78,2)*F78</f>
        <v>0</v>
      </c>
      <c r="I78" s="54"/>
      <c r="J78" s="54"/>
    </row>
    <row r="79" spans="1:10" s="57" customFormat="1" ht="30" customHeight="1">
      <c r="A79" s="71" t="s">
        <v>49</v>
      </c>
      <c r="B79" s="47" t="s">
        <v>192</v>
      </c>
      <c r="C79" s="48" t="s">
        <v>51</v>
      </c>
      <c r="D79" s="49" t="s">
        <v>52</v>
      </c>
      <c r="E79" s="50"/>
      <c r="F79" s="51"/>
      <c r="G79" s="58"/>
      <c r="H79" s="53">
        <f>ROUND(G79,2)*F79</f>
        <v>0</v>
      </c>
      <c r="I79" s="54"/>
      <c r="J79" s="54"/>
    </row>
    <row r="80" spans="1:10" s="57" customFormat="1" ht="30" customHeight="1">
      <c r="A80" s="71" t="s">
        <v>53</v>
      </c>
      <c r="B80" s="59" t="s">
        <v>30</v>
      </c>
      <c r="C80" s="48" t="s">
        <v>54</v>
      </c>
      <c r="D80" s="49" t="s">
        <v>15</v>
      </c>
      <c r="E80" s="50" t="s">
        <v>55</v>
      </c>
      <c r="F80" s="51">
        <v>20</v>
      </c>
      <c r="G80" s="52"/>
      <c r="H80" s="53">
        <f>ROUND(G80,2)*F80</f>
        <v>0</v>
      </c>
      <c r="I80" s="54"/>
      <c r="J80" s="54"/>
    </row>
    <row r="81" spans="1:10" s="57" customFormat="1" ht="30" customHeight="1">
      <c r="A81" s="71" t="s">
        <v>56</v>
      </c>
      <c r="B81" s="47" t="s">
        <v>193</v>
      </c>
      <c r="C81" s="48" t="s">
        <v>58</v>
      </c>
      <c r="D81" s="49" t="s">
        <v>52</v>
      </c>
      <c r="E81" s="50"/>
      <c r="F81" s="51"/>
      <c r="G81" s="58"/>
      <c r="H81" s="53">
        <f>ROUND(G81,2)*F81</f>
        <v>0</v>
      </c>
      <c r="I81" s="54"/>
      <c r="J81" s="54"/>
    </row>
    <row r="82" spans="1:10" s="57" customFormat="1" ht="30" customHeight="1">
      <c r="A82" s="71" t="s">
        <v>59</v>
      </c>
      <c r="B82" s="59" t="s">
        <v>30</v>
      </c>
      <c r="C82" s="48" t="s">
        <v>60</v>
      </c>
      <c r="D82" s="49" t="s">
        <v>15</v>
      </c>
      <c r="E82" s="50" t="s">
        <v>55</v>
      </c>
      <c r="F82" s="51">
        <v>50</v>
      </c>
      <c r="G82" s="52"/>
      <c r="H82" s="53">
        <f>ROUND(G82,2)*F82</f>
        <v>0</v>
      </c>
      <c r="I82" s="54"/>
      <c r="J82" s="54"/>
    </row>
    <row r="83" spans="1:10" s="55" customFormat="1" ht="39.75" customHeight="1">
      <c r="A83" s="71" t="s">
        <v>61</v>
      </c>
      <c r="B83" s="47" t="s">
        <v>194</v>
      </c>
      <c r="C83" s="48" t="s">
        <v>63</v>
      </c>
      <c r="D83" s="49" t="s">
        <v>64</v>
      </c>
      <c r="E83" s="50"/>
      <c r="F83" s="51"/>
      <c r="G83" s="58"/>
      <c r="H83" s="53"/>
      <c r="I83" s="54"/>
      <c r="J83" s="54"/>
    </row>
    <row r="84" spans="1:10" s="57" customFormat="1" ht="30" customHeight="1">
      <c r="A84" s="71" t="s">
        <v>65</v>
      </c>
      <c r="B84" s="59" t="s">
        <v>30</v>
      </c>
      <c r="C84" s="48" t="s">
        <v>66</v>
      </c>
      <c r="D84" s="49" t="s">
        <v>67</v>
      </c>
      <c r="E84" s="50"/>
      <c r="F84" s="51"/>
      <c r="G84" s="58"/>
      <c r="H84" s="53"/>
      <c r="I84" s="54"/>
      <c r="J84" s="54"/>
    </row>
    <row r="85" spans="1:10" s="57" customFormat="1" ht="30" customHeight="1">
      <c r="A85" s="71" t="s">
        <v>68</v>
      </c>
      <c r="B85" s="72"/>
      <c r="C85" s="48" t="s">
        <v>69</v>
      </c>
      <c r="D85" s="49"/>
      <c r="E85" s="50" t="s">
        <v>25</v>
      </c>
      <c r="F85" s="51">
        <v>14</v>
      </c>
      <c r="G85" s="52"/>
      <c r="H85" s="53">
        <f>ROUND(G85,2)*F85</f>
        <v>0</v>
      </c>
      <c r="I85" s="54"/>
      <c r="J85" s="54"/>
    </row>
    <row r="86" spans="1:10" s="57" customFormat="1" ht="30" customHeight="1">
      <c r="A86" s="71" t="s">
        <v>70</v>
      </c>
      <c r="B86" s="72"/>
      <c r="C86" s="48" t="s">
        <v>71</v>
      </c>
      <c r="D86" s="49"/>
      <c r="E86" s="50" t="s">
        <v>25</v>
      </c>
      <c r="F86" s="51">
        <v>16</v>
      </c>
      <c r="G86" s="52"/>
      <c r="H86" s="53">
        <f>ROUND(G86,2)*F86</f>
        <v>0</v>
      </c>
      <c r="I86" s="54"/>
      <c r="J86" s="54"/>
    </row>
    <row r="87" spans="1:10" s="57" customFormat="1" ht="30" customHeight="1">
      <c r="A87" s="71" t="s">
        <v>72</v>
      </c>
      <c r="B87" s="72"/>
      <c r="C87" s="48" t="s">
        <v>73</v>
      </c>
      <c r="D87" s="49" t="s">
        <v>15</v>
      </c>
      <c r="E87" s="50" t="s">
        <v>25</v>
      </c>
      <c r="F87" s="51">
        <v>198</v>
      </c>
      <c r="G87" s="52"/>
      <c r="H87" s="53">
        <f>ROUND(G87,2)*F87</f>
        <v>0</v>
      </c>
      <c r="I87" s="54"/>
      <c r="J87" s="54"/>
    </row>
    <row r="88" spans="1:10" s="57" customFormat="1" ht="39.75" customHeight="1">
      <c r="A88" s="71" t="s">
        <v>80</v>
      </c>
      <c r="B88" s="47" t="s">
        <v>195</v>
      </c>
      <c r="C88" s="48" t="s">
        <v>82</v>
      </c>
      <c r="D88" s="49" t="s">
        <v>83</v>
      </c>
      <c r="E88" s="74"/>
      <c r="F88" s="51"/>
      <c r="G88" s="58"/>
      <c r="H88" s="53"/>
      <c r="I88" s="54"/>
      <c r="J88" s="54"/>
    </row>
    <row r="89" spans="1:10" s="57" customFormat="1" ht="30" customHeight="1">
      <c r="A89" s="71" t="s">
        <v>86</v>
      </c>
      <c r="B89" s="72"/>
      <c r="C89" s="48" t="s">
        <v>87</v>
      </c>
      <c r="D89" s="49"/>
      <c r="E89" s="50" t="s">
        <v>32</v>
      </c>
      <c r="F89" s="51">
        <v>10</v>
      </c>
      <c r="G89" s="52"/>
      <c r="H89" s="53">
        <f>ROUND(G89,2)*F89</f>
        <v>0</v>
      </c>
      <c r="I89" s="54"/>
      <c r="J89" s="54"/>
    </row>
    <row r="90" spans="1:10" s="57" customFormat="1" ht="30" customHeight="1" thickBot="1">
      <c r="A90" s="81" t="s">
        <v>88</v>
      </c>
      <c r="B90" s="116"/>
      <c r="C90" s="62" t="s">
        <v>89</v>
      </c>
      <c r="D90" s="63"/>
      <c r="E90" s="64" t="s">
        <v>32</v>
      </c>
      <c r="F90" s="83">
        <v>10</v>
      </c>
      <c r="G90" s="66"/>
      <c r="H90" s="67">
        <f>ROUND(G90,2)*F90</f>
        <v>0</v>
      </c>
      <c r="I90" s="54"/>
      <c r="J90" s="54"/>
    </row>
    <row r="91" spans="1:8" ht="36" customHeight="1" thickTop="1">
      <c r="A91" s="32"/>
      <c r="B91" s="117"/>
      <c r="C91" s="114" t="s">
        <v>96</v>
      </c>
      <c r="D91" s="70"/>
      <c r="E91" s="118"/>
      <c r="F91" s="87"/>
      <c r="G91" s="32"/>
      <c r="H91" s="113"/>
    </row>
    <row r="92" spans="1:10" s="55" customFormat="1" ht="54.75" customHeight="1">
      <c r="A92" s="46" t="s">
        <v>97</v>
      </c>
      <c r="B92" s="47" t="s">
        <v>196</v>
      </c>
      <c r="C92" s="48" t="s">
        <v>99</v>
      </c>
      <c r="D92" s="49" t="s">
        <v>100</v>
      </c>
      <c r="E92" s="50"/>
      <c r="F92" s="73"/>
      <c r="G92" s="58"/>
      <c r="H92" s="88"/>
      <c r="I92" s="54"/>
      <c r="J92" s="54"/>
    </row>
    <row r="93" spans="1:10" s="55" customFormat="1" ht="39.75" customHeight="1">
      <c r="A93" s="46" t="s">
        <v>101</v>
      </c>
      <c r="B93" s="59" t="s">
        <v>30</v>
      </c>
      <c r="C93" s="48" t="s">
        <v>102</v>
      </c>
      <c r="D93" s="49" t="s">
        <v>15</v>
      </c>
      <c r="E93" s="50" t="s">
        <v>25</v>
      </c>
      <c r="F93" s="73">
        <v>1123</v>
      </c>
      <c r="G93" s="52"/>
      <c r="H93" s="88">
        <f>ROUND(G93,2)*F93</f>
        <v>0</v>
      </c>
      <c r="I93" s="54"/>
      <c r="J93" s="54"/>
    </row>
    <row r="94" spans="1:10" s="55" customFormat="1" ht="39.75" customHeight="1">
      <c r="A94" s="46" t="s">
        <v>103</v>
      </c>
      <c r="B94" s="47" t="s">
        <v>197</v>
      </c>
      <c r="C94" s="48" t="s">
        <v>105</v>
      </c>
      <c r="D94" s="49" t="s">
        <v>100</v>
      </c>
      <c r="E94" s="50"/>
      <c r="F94" s="73"/>
      <c r="G94" s="58"/>
      <c r="H94" s="88">
        <f>ROUND(G94,2)*F94</f>
        <v>0</v>
      </c>
      <c r="I94" s="54"/>
      <c r="J94" s="54"/>
    </row>
    <row r="95" spans="1:10" s="57" customFormat="1" ht="39.75" customHeight="1">
      <c r="A95" s="46" t="s">
        <v>106</v>
      </c>
      <c r="B95" s="59" t="s">
        <v>30</v>
      </c>
      <c r="C95" s="48" t="s">
        <v>107</v>
      </c>
      <c r="D95" s="49" t="s">
        <v>108</v>
      </c>
      <c r="E95" s="50" t="s">
        <v>109</v>
      </c>
      <c r="F95" s="51">
        <v>190</v>
      </c>
      <c r="G95" s="52"/>
      <c r="H95" s="88">
        <f>ROUND(G95,2)*F95</f>
        <v>0</v>
      </c>
      <c r="I95" s="54"/>
      <c r="J95" s="54"/>
    </row>
    <row r="96" spans="1:10" s="57" customFormat="1" ht="39.75" customHeight="1">
      <c r="A96" s="46" t="s">
        <v>110</v>
      </c>
      <c r="B96" s="59" t="s">
        <v>111</v>
      </c>
      <c r="C96" s="48" t="s">
        <v>112</v>
      </c>
      <c r="D96" s="49" t="s">
        <v>113</v>
      </c>
      <c r="E96" s="50" t="s">
        <v>109</v>
      </c>
      <c r="F96" s="51">
        <v>34</v>
      </c>
      <c r="G96" s="52"/>
      <c r="H96" s="88">
        <f>ROUND(G96,2)*F96</f>
        <v>0</v>
      </c>
      <c r="I96" s="54"/>
      <c r="J96" s="54"/>
    </row>
    <row r="97" spans="1:10" s="57" customFormat="1" ht="39.75" customHeight="1" thickBot="1">
      <c r="A97" s="89" t="s">
        <v>114</v>
      </c>
      <c r="B97" s="82" t="s">
        <v>115</v>
      </c>
      <c r="C97" s="62" t="s">
        <v>273</v>
      </c>
      <c r="D97" s="63" t="s">
        <v>116</v>
      </c>
      <c r="E97" s="64" t="s">
        <v>109</v>
      </c>
      <c r="F97" s="83">
        <v>66</v>
      </c>
      <c r="G97" s="66"/>
      <c r="H97" s="90">
        <f>ROUND(G97,2)*F97</f>
        <v>0</v>
      </c>
      <c r="I97" s="54"/>
      <c r="J97" s="54"/>
    </row>
    <row r="98" spans="1:8" ht="48" customHeight="1" thickTop="1">
      <c r="A98" s="32"/>
      <c r="B98" s="117"/>
      <c r="C98" s="114" t="s">
        <v>117</v>
      </c>
      <c r="D98" s="70"/>
      <c r="E98" s="118"/>
      <c r="F98" s="87"/>
      <c r="G98" s="32"/>
      <c r="H98" s="113"/>
    </row>
    <row r="99" spans="1:10" s="55" customFormat="1" ht="30" customHeight="1">
      <c r="A99" s="46" t="s">
        <v>118</v>
      </c>
      <c r="B99" s="47" t="s">
        <v>198</v>
      </c>
      <c r="C99" s="48" t="s">
        <v>120</v>
      </c>
      <c r="D99" s="49" t="s">
        <v>269</v>
      </c>
      <c r="E99" s="50"/>
      <c r="F99" s="73"/>
      <c r="G99" s="58"/>
      <c r="H99" s="88"/>
      <c r="I99" s="54"/>
      <c r="J99" s="54"/>
    </row>
    <row r="100" spans="1:10" s="55" customFormat="1" ht="30" customHeight="1">
      <c r="A100" s="46" t="s">
        <v>121</v>
      </c>
      <c r="B100" s="59" t="s">
        <v>30</v>
      </c>
      <c r="C100" s="48" t="s">
        <v>122</v>
      </c>
      <c r="D100" s="49"/>
      <c r="E100" s="50" t="s">
        <v>55</v>
      </c>
      <c r="F100" s="73">
        <v>2</v>
      </c>
      <c r="G100" s="52"/>
      <c r="H100" s="88">
        <f aca="true" t="shared" si="4" ref="H100:H106">ROUND(G100,2)*F100</f>
        <v>0</v>
      </c>
      <c r="I100" s="54"/>
      <c r="J100" s="54"/>
    </row>
    <row r="101" spans="1:10" s="84" customFormat="1" ht="30" customHeight="1">
      <c r="A101" s="46" t="s">
        <v>123</v>
      </c>
      <c r="B101" s="47" t="s">
        <v>199</v>
      </c>
      <c r="C101" s="48" t="s">
        <v>125</v>
      </c>
      <c r="D101" s="49" t="s">
        <v>269</v>
      </c>
      <c r="E101" s="50" t="s">
        <v>109</v>
      </c>
      <c r="F101" s="73">
        <v>15</v>
      </c>
      <c r="G101" s="52"/>
      <c r="H101" s="88">
        <f t="shared" si="4"/>
        <v>0</v>
      </c>
      <c r="I101" s="54"/>
      <c r="J101" s="54"/>
    </row>
    <row r="102" spans="1:10" s="92" customFormat="1" ht="30" customHeight="1">
      <c r="A102" s="46" t="s">
        <v>126</v>
      </c>
      <c r="B102" s="47" t="s">
        <v>200</v>
      </c>
      <c r="C102" s="91" t="s">
        <v>128</v>
      </c>
      <c r="D102" s="49" t="s">
        <v>269</v>
      </c>
      <c r="E102" s="50"/>
      <c r="F102" s="73"/>
      <c r="G102" s="58"/>
      <c r="H102" s="88">
        <f t="shared" si="4"/>
        <v>0</v>
      </c>
      <c r="I102" s="54"/>
      <c r="J102" s="54"/>
    </row>
    <row r="103" spans="1:10" s="92" customFormat="1" ht="39.75" customHeight="1">
      <c r="A103" s="46" t="s">
        <v>129</v>
      </c>
      <c r="B103" s="59" t="s">
        <v>30</v>
      </c>
      <c r="C103" s="91" t="s">
        <v>130</v>
      </c>
      <c r="D103" s="49"/>
      <c r="E103" s="50"/>
      <c r="F103" s="73"/>
      <c r="G103" s="58"/>
      <c r="H103" s="88">
        <f t="shared" si="4"/>
        <v>0</v>
      </c>
      <c r="I103" s="54"/>
      <c r="J103" s="54"/>
    </row>
    <row r="104" spans="1:10" s="57" customFormat="1" ht="39.75" customHeight="1">
      <c r="A104" s="46" t="s">
        <v>131</v>
      </c>
      <c r="B104" s="93"/>
      <c r="C104" s="48" t="s">
        <v>274</v>
      </c>
      <c r="D104" s="49"/>
      <c r="E104" s="50" t="s">
        <v>55</v>
      </c>
      <c r="F104" s="73">
        <v>2</v>
      </c>
      <c r="G104" s="52"/>
      <c r="H104" s="88">
        <f t="shared" si="4"/>
        <v>0</v>
      </c>
      <c r="I104" s="54"/>
      <c r="J104" s="54"/>
    </row>
    <row r="105" spans="1:10" s="55" customFormat="1" ht="30" customHeight="1">
      <c r="A105" s="46" t="s">
        <v>132</v>
      </c>
      <c r="B105" s="47" t="s">
        <v>201</v>
      </c>
      <c r="C105" s="77" t="s">
        <v>271</v>
      </c>
      <c r="D105" s="78" t="s">
        <v>269</v>
      </c>
      <c r="E105" s="79" t="s">
        <v>55</v>
      </c>
      <c r="F105" s="73">
        <v>2</v>
      </c>
      <c r="G105" s="52"/>
      <c r="H105" s="88">
        <f t="shared" si="4"/>
        <v>0</v>
      </c>
      <c r="I105" s="54"/>
      <c r="J105" s="54"/>
    </row>
    <row r="106" spans="1:10" s="57" customFormat="1" ht="30" customHeight="1" thickBot="1">
      <c r="A106" s="46" t="s">
        <v>134</v>
      </c>
      <c r="B106" s="47" t="s">
        <v>202</v>
      </c>
      <c r="C106" s="48" t="s">
        <v>136</v>
      </c>
      <c r="D106" s="49" t="s">
        <v>137</v>
      </c>
      <c r="E106" s="50" t="s">
        <v>109</v>
      </c>
      <c r="F106" s="73">
        <v>72</v>
      </c>
      <c r="G106" s="52"/>
      <c r="H106" s="88">
        <f t="shared" si="4"/>
        <v>0</v>
      </c>
      <c r="I106" s="54"/>
      <c r="J106" s="54"/>
    </row>
    <row r="107" spans="1:10" s="55" customFormat="1" ht="36" customHeight="1" thickTop="1">
      <c r="A107" s="96"/>
      <c r="B107" s="97"/>
      <c r="C107" s="98" t="s">
        <v>138</v>
      </c>
      <c r="D107" s="99"/>
      <c r="E107" s="99"/>
      <c r="F107" s="99"/>
      <c r="G107" s="100"/>
      <c r="H107" s="101"/>
      <c r="I107" s="54"/>
      <c r="J107" s="54"/>
    </row>
    <row r="108" spans="1:10" s="55" customFormat="1" ht="39.75" customHeight="1">
      <c r="A108" s="46" t="s">
        <v>154</v>
      </c>
      <c r="B108" s="47" t="s">
        <v>203</v>
      </c>
      <c r="C108" s="48" t="s">
        <v>156</v>
      </c>
      <c r="D108" s="49" t="s">
        <v>142</v>
      </c>
      <c r="E108" s="50" t="s">
        <v>55</v>
      </c>
      <c r="F108" s="73">
        <v>2</v>
      </c>
      <c r="G108" s="52"/>
      <c r="H108" s="88">
        <f>ROUND(G108,2)*F108</f>
        <v>0</v>
      </c>
      <c r="I108" s="54"/>
      <c r="J108" s="54"/>
    </row>
    <row r="109" spans="1:10" s="55" customFormat="1" ht="39.75" customHeight="1">
      <c r="A109" s="46" t="s">
        <v>157</v>
      </c>
      <c r="B109" s="47" t="s">
        <v>204</v>
      </c>
      <c r="C109" s="48" t="s">
        <v>159</v>
      </c>
      <c r="D109" s="49" t="s">
        <v>142</v>
      </c>
      <c r="E109" s="50" t="s">
        <v>55</v>
      </c>
      <c r="F109" s="73">
        <v>2</v>
      </c>
      <c r="G109" s="52"/>
      <c r="H109" s="88">
        <f>ROUND(G109,2)*F109</f>
        <v>0</v>
      </c>
      <c r="I109" s="54"/>
      <c r="J109" s="54"/>
    </row>
    <row r="110" spans="1:10" s="57" customFormat="1" ht="39.75" customHeight="1">
      <c r="A110" s="46" t="s">
        <v>160</v>
      </c>
      <c r="B110" s="47" t="s">
        <v>205</v>
      </c>
      <c r="C110" s="48" t="s">
        <v>162</v>
      </c>
      <c r="D110" s="49" t="s">
        <v>142</v>
      </c>
      <c r="E110" s="50" t="s">
        <v>55</v>
      </c>
      <c r="F110" s="73">
        <v>5</v>
      </c>
      <c r="G110" s="52"/>
      <c r="H110" s="88">
        <f>ROUND(G110,2)*F110</f>
        <v>0</v>
      </c>
      <c r="I110" s="54"/>
      <c r="J110" s="54"/>
    </row>
    <row r="111" spans="1:10" s="80" customFormat="1" ht="30" customHeight="1" thickBot="1">
      <c r="A111" s="89" t="s">
        <v>163</v>
      </c>
      <c r="B111" s="61" t="s">
        <v>206</v>
      </c>
      <c r="C111" s="62" t="s">
        <v>165</v>
      </c>
      <c r="D111" s="63" t="s">
        <v>166</v>
      </c>
      <c r="E111" s="64" t="s">
        <v>55</v>
      </c>
      <c r="F111" s="103">
        <v>5</v>
      </c>
      <c r="G111" s="66"/>
      <c r="H111" s="90">
        <f>ROUND(G111,2)*F111</f>
        <v>0</v>
      </c>
      <c r="I111" s="54"/>
      <c r="J111" s="54"/>
    </row>
    <row r="112" spans="1:8" ht="36" customHeight="1" thickTop="1">
      <c r="A112" s="32"/>
      <c r="B112" s="111"/>
      <c r="C112" s="114" t="s">
        <v>167</v>
      </c>
      <c r="D112" s="70"/>
      <c r="E112" s="115"/>
      <c r="F112" s="70"/>
      <c r="G112" s="32"/>
      <c r="H112" s="113"/>
    </row>
    <row r="113" spans="1:10" s="55" customFormat="1" ht="30" customHeight="1">
      <c r="A113" s="71" t="s">
        <v>168</v>
      </c>
      <c r="B113" s="47" t="s">
        <v>207</v>
      </c>
      <c r="C113" s="48" t="s">
        <v>170</v>
      </c>
      <c r="D113" s="49" t="s">
        <v>171</v>
      </c>
      <c r="E113" s="50"/>
      <c r="F113" s="51"/>
      <c r="G113" s="58"/>
      <c r="H113" s="53"/>
      <c r="I113" s="54"/>
      <c r="J113" s="54"/>
    </row>
    <row r="114" spans="1:10" s="57" customFormat="1" ht="30" customHeight="1">
      <c r="A114" s="71" t="s">
        <v>172</v>
      </c>
      <c r="B114" s="59" t="s">
        <v>30</v>
      </c>
      <c r="C114" s="48" t="s">
        <v>173</v>
      </c>
      <c r="D114" s="49"/>
      <c r="E114" s="50" t="s">
        <v>25</v>
      </c>
      <c r="F114" s="51">
        <v>100</v>
      </c>
      <c r="G114" s="52"/>
      <c r="H114" s="53">
        <f>ROUND(G114,2)*F114</f>
        <v>0</v>
      </c>
      <c r="I114" s="54"/>
      <c r="J114" s="54"/>
    </row>
    <row r="115" spans="1:10" s="57" customFormat="1" ht="30" customHeight="1">
      <c r="A115" s="71" t="s">
        <v>174</v>
      </c>
      <c r="B115" s="59" t="s">
        <v>111</v>
      </c>
      <c r="C115" s="48" t="s">
        <v>175</v>
      </c>
      <c r="D115" s="49"/>
      <c r="E115" s="50" t="s">
        <v>25</v>
      </c>
      <c r="F115" s="51">
        <v>665</v>
      </c>
      <c r="G115" s="52"/>
      <c r="H115" s="53">
        <f>ROUND(G115,2)*F115</f>
        <v>0</v>
      </c>
      <c r="I115" s="54"/>
      <c r="J115" s="54"/>
    </row>
    <row r="116" spans="1:8" s="39" customFormat="1" ht="30" customHeight="1" thickBot="1">
      <c r="A116" s="119"/>
      <c r="B116" s="120" t="str">
        <f>B67</f>
        <v>B</v>
      </c>
      <c r="C116" s="157" t="str">
        <f>C67</f>
        <v>OWENA STREET - ALEXANDER AVENUE TO LOGAN AVENUE - RECONSTRUCTION</v>
      </c>
      <c r="D116" s="175"/>
      <c r="E116" s="175"/>
      <c r="F116" s="176"/>
      <c r="G116" s="119" t="s">
        <v>176</v>
      </c>
      <c r="H116" s="121">
        <f>SUM(H67:H115)</f>
        <v>0</v>
      </c>
    </row>
    <row r="117" spans="1:8" s="39" customFormat="1" ht="30" customHeight="1" thickBot="1" thickTop="1">
      <c r="A117" s="35"/>
      <c r="B117" s="177" t="s">
        <v>268</v>
      </c>
      <c r="C117" s="177"/>
      <c r="D117" s="177"/>
      <c r="E117" s="177"/>
      <c r="F117" s="177"/>
      <c r="G117" s="122"/>
      <c r="H117" s="123"/>
    </row>
    <row r="118" spans="1:8" ht="30" customHeight="1" thickTop="1">
      <c r="A118" s="35"/>
      <c r="B118" s="109" t="s">
        <v>208</v>
      </c>
      <c r="C118" s="162" t="s">
        <v>209</v>
      </c>
      <c r="D118" s="163"/>
      <c r="E118" s="163"/>
      <c r="F118" s="164"/>
      <c r="G118" s="35"/>
      <c r="H118" s="110"/>
    </row>
    <row r="119" spans="1:8" ht="36" customHeight="1">
      <c r="A119" s="32"/>
      <c r="B119" s="111"/>
      <c r="C119" s="112" t="s">
        <v>16</v>
      </c>
      <c r="D119" s="70"/>
      <c r="E119" s="87" t="s">
        <v>15</v>
      </c>
      <c r="F119" s="87" t="s">
        <v>15</v>
      </c>
      <c r="G119" s="32" t="s">
        <v>15</v>
      </c>
      <c r="H119" s="113"/>
    </row>
    <row r="120" spans="1:8" ht="30" customHeight="1">
      <c r="A120" s="46" t="s">
        <v>17</v>
      </c>
      <c r="B120" s="47" t="s">
        <v>210</v>
      </c>
      <c r="C120" s="48" t="s">
        <v>19</v>
      </c>
      <c r="D120" s="49" t="s">
        <v>20</v>
      </c>
      <c r="E120" s="50" t="s">
        <v>21</v>
      </c>
      <c r="F120" s="51">
        <v>1129</v>
      </c>
      <c r="G120" s="52"/>
      <c r="H120" s="53">
        <f>ROUND(G120,2)*F120</f>
        <v>0</v>
      </c>
    </row>
    <row r="121" spans="1:8" ht="30" customHeight="1">
      <c r="A121" s="56" t="s">
        <v>22</v>
      </c>
      <c r="B121" s="47" t="s">
        <v>211</v>
      </c>
      <c r="C121" s="48" t="s">
        <v>24</v>
      </c>
      <c r="D121" s="49" t="s">
        <v>20</v>
      </c>
      <c r="E121" s="50" t="s">
        <v>25</v>
      </c>
      <c r="F121" s="51">
        <v>2550</v>
      </c>
      <c r="G121" s="52"/>
      <c r="H121" s="53">
        <f>ROUND(G121,2)*F121</f>
        <v>0</v>
      </c>
    </row>
    <row r="122" spans="1:8" ht="30" customHeight="1">
      <c r="A122" s="56" t="s">
        <v>26</v>
      </c>
      <c r="B122" s="47" t="s">
        <v>212</v>
      </c>
      <c r="C122" s="48" t="s">
        <v>28</v>
      </c>
      <c r="D122" s="49" t="s">
        <v>20</v>
      </c>
      <c r="E122" s="50"/>
      <c r="F122" s="51"/>
      <c r="G122" s="58"/>
      <c r="H122" s="53"/>
    </row>
    <row r="123" spans="1:8" ht="30" customHeight="1">
      <c r="A123" s="46" t="s">
        <v>29</v>
      </c>
      <c r="B123" s="59" t="s">
        <v>30</v>
      </c>
      <c r="C123" s="48" t="s">
        <v>31</v>
      </c>
      <c r="D123" s="49" t="s">
        <v>15</v>
      </c>
      <c r="E123" s="50" t="s">
        <v>32</v>
      </c>
      <c r="F123" s="51">
        <v>1350</v>
      </c>
      <c r="G123" s="52"/>
      <c r="H123" s="53">
        <f>ROUND(G123,2)*F123</f>
        <v>0</v>
      </c>
    </row>
    <row r="124" spans="1:8" ht="39.75" customHeight="1">
      <c r="A124" s="56" t="s">
        <v>33</v>
      </c>
      <c r="B124" s="47" t="s">
        <v>213</v>
      </c>
      <c r="C124" s="48" t="s">
        <v>35</v>
      </c>
      <c r="D124" s="49" t="s">
        <v>20</v>
      </c>
      <c r="E124" s="50" t="s">
        <v>21</v>
      </c>
      <c r="F124" s="51">
        <v>210</v>
      </c>
      <c r="G124" s="52"/>
      <c r="H124" s="53">
        <f>ROUND(G124,2)*F124</f>
        <v>0</v>
      </c>
    </row>
    <row r="125" spans="1:8" ht="30" customHeight="1">
      <c r="A125" s="46" t="s">
        <v>36</v>
      </c>
      <c r="B125" s="47" t="s">
        <v>214</v>
      </c>
      <c r="C125" s="48" t="s">
        <v>38</v>
      </c>
      <c r="D125" s="49" t="s">
        <v>20</v>
      </c>
      <c r="E125" s="50" t="s">
        <v>25</v>
      </c>
      <c r="F125" s="51">
        <v>1800</v>
      </c>
      <c r="G125" s="52"/>
      <c r="H125" s="53">
        <f>ROUND(G125,2)*F125</f>
        <v>0</v>
      </c>
    </row>
    <row r="126" spans="1:8" ht="30" customHeight="1" thickBot="1">
      <c r="A126" s="60" t="s">
        <v>39</v>
      </c>
      <c r="B126" s="61" t="s">
        <v>215</v>
      </c>
      <c r="C126" s="62" t="s">
        <v>41</v>
      </c>
      <c r="D126" s="63" t="s">
        <v>42</v>
      </c>
      <c r="E126" s="64" t="s">
        <v>25</v>
      </c>
      <c r="F126" s="65">
        <v>2550</v>
      </c>
      <c r="G126" s="66"/>
      <c r="H126" s="67">
        <f>ROUND(G126,2)*F126</f>
        <v>0</v>
      </c>
    </row>
    <row r="127" spans="1:8" ht="36" customHeight="1" thickTop="1">
      <c r="A127" s="32"/>
      <c r="B127" s="111"/>
      <c r="C127" s="114" t="s">
        <v>43</v>
      </c>
      <c r="D127" s="70"/>
      <c r="E127" s="115"/>
      <c r="F127" s="70"/>
      <c r="G127" s="32"/>
      <c r="H127" s="113"/>
    </row>
    <row r="128" spans="1:8" ht="30" customHeight="1">
      <c r="A128" s="71" t="s">
        <v>44</v>
      </c>
      <c r="B128" s="47" t="s">
        <v>216</v>
      </c>
      <c r="C128" s="48" t="s">
        <v>46</v>
      </c>
      <c r="D128" s="49" t="s">
        <v>20</v>
      </c>
      <c r="E128" s="50"/>
      <c r="F128" s="51"/>
      <c r="G128" s="58"/>
      <c r="H128" s="53"/>
    </row>
    <row r="129" spans="1:8" ht="30" customHeight="1">
      <c r="A129" s="71" t="s">
        <v>47</v>
      </c>
      <c r="B129" s="59" t="s">
        <v>30</v>
      </c>
      <c r="C129" s="48" t="s">
        <v>48</v>
      </c>
      <c r="D129" s="49" t="s">
        <v>15</v>
      </c>
      <c r="E129" s="50" t="s">
        <v>25</v>
      </c>
      <c r="F129" s="51">
        <v>2290</v>
      </c>
      <c r="G129" s="52"/>
      <c r="H129" s="53">
        <f>ROUND(G129,2)*F129</f>
        <v>0</v>
      </c>
    </row>
    <row r="130" spans="1:8" ht="30" customHeight="1">
      <c r="A130" s="71" t="s">
        <v>49</v>
      </c>
      <c r="B130" s="47" t="s">
        <v>217</v>
      </c>
      <c r="C130" s="48" t="s">
        <v>51</v>
      </c>
      <c r="D130" s="49" t="s">
        <v>52</v>
      </c>
      <c r="E130" s="50"/>
      <c r="F130" s="51"/>
      <c r="G130" s="58"/>
      <c r="H130" s="53">
        <f>ROUND(G130,2)*F130</f>
        <v>0</v>
      </c>
    </row>
    <row r="131" spans="1:8" ht="30" customHeight="1">
      <c r="A131" s="71" t="s">
        <v>53</v>
      </c>
      <c r="B131" s="59" t="s">
        <v>30</v>
      </c>
      <c r="C131" s="48" t="s">
        <v>54</v>
      </c>
      <c r="D131" s="49" t="s">
        <v>15</v>
      </c>
      <c r="E131" s="50" t="s">
        <v>55</v>
      </c>
      <c r="F131" s="51">
        <v>20</v>
      </c>
      <c r="G131" s="52"/>
      <c r="H131" s="53">
        <f>ROUND(G131,2)*F131</f>
        <v>0</v>
      </c>
    </row>
    <row r="132" spans="1:8" ht="30" customHeight="1">
      <c r="A132" s="71" t="s">
        <v>56</v>
      </c>
      <c r="B132" s="47" t="s">
        <v>218</v>
      </c>
      <c r="C132" s="48" t="s">
        <v>58</v>
      </c>
      <c r="D132" s="49" t="s">
        <v>52</v>
      </c>
      <c r="E132" s="50"/>
      <c r="F132" s="51"/>
      <c r="G132" s="58"/>
      <c r="H132" s="53">
        <f>ROUND(G132,2)*F132</f>
        <v>0</v>
      </c>
    </row>
    <row r="133" spans="1:8" ht="30" customHeight="1">
      <c r="A133" s="71" t="s">
        <v>59</v>
      </c>
      <c r="B133" s="59" t="s">
        <v>30</v>
      </c>
      <c r="C133" s="48" t="s">
        <v>60</v>
      </c>
      <c r="D133" s="49" t="s">
        <v>15</v>
      </c>
      <c r="E133" s="50" t="s">
        <v>55</v>
      </c>
      <c r="F133" s="51">
        <v>50</v>
      </c>
      <c r="G133" s="52"/>
      <c r="H133" s="53">
        <f>ROUND(G133,2)*F133</f>
        <v>0</v>
      </c>
    </row>
    <row r="134" spans="1:8" ht="39.75" customHeight="1">
      <c r="A134" s="71" t="s">
        <v>61</v>
      </c>
      <c r="B134" s="47" t="s">
        <v>219</v>
      </c>
      <c r="C134" s="48" t="s">
        <v>63</v>
      </c>
      <c r="D134" s="49" t="s">
        <v>64</v>
      </c>
      <c r="E134" s="50"/>
      <c r="F134" s="51"/>
      <c r="G134" s="58"/>
      <c r="H134" s="53"/>
    </row>
    <row r="135" spans="1:8" ht="30" customHeight="1">
      <c r="A135" s="71" t="s">
        <v>65</v>
      </c>
      <c r="B135" s="59" t="s">
        <v>30</v>
      </c>
      <c r="C135" s="48" t="s">
        <v>66</v>
      </c>
      <c r="D135" s="49" t="s">
        <v>67</v>
      </c>
      <c r="E135" s="50"/>
      <c r="F135" s="51"/>
      <c r="G135" s="58"/>
      <c r="H135" s="53"/>
    </row>
    <row r="136" spans="1:8" ht="30" customHeight="1">
      <c r="A136" s="71" t="s">
        <v>68</v>
      </c>
      <c r="B136" s="72"/>
      <c r="C136" s="48" t="s">
        <v>69</v>
      </c>
      <c r="D136" s="49"/>
      <c r="E136" s="50" t="s">
        <v>25</v>
      </c>
      <c r="F136" s="51">
        <v>5</v>
      </c>
      <c r="G136" s="52"/>
      <c r="H136" s="53">
        <f>ROUND(G136,2)*F136</f>
        <v>0</v>
      </c>
    </row>
    <row r="137" spans="1:8" ht="30" customHeight="1">
      <c r="A137" s="71" t="s">
        <v>70</v>
      </c>
      <c r="B137" s="72"/>
      <c r="C137" s="48" t="s">
        <v>71</v>
      </c>
      <c r="D137" s="49"/>
      <c r="E137" s="50" t="s">
        <v>25</v>
      </c>
      <c r="F137" s="51">
        <v>20</v>
      </c>
      <c r="G137" s="52"/>
      <c r="H137" s="53">
        <f>ROUND(G137,2)*F137</f>
        <v>0</v>
      </c>
    </row>
    <row r="138" spans="1:8" ht="30" customHeight="1">
      <c r="A138" s="71" t="s">
        <v>72</v>
      </c>
      <c r="B138" s="72"/>
      <c r="C138" s="48" t="s">
        <v>73</v>
      </c>
      <c r="D138" s="49" t="s">
        <v>15</v>
      </c>
      <c r="E138" s="50" t="s">
        <v>25</v>
      </c>
      <c r="F138" s="51">
        <v>780</v>
      </c>
      <c r="G138" s="52"/>
      <c r="H138" s="53">
        <f>ROUND(G138,2)*F138</f>
        <v>0</v>
      </c>
    </row>
    <row r="139" spans="1:8" ht="39.75" customHeight="1">
      <c r="A139" s="71" t="s">
        <v>74</v>
      </c>
      <c r="B139" s="47" t="s">
        <v>220</v>
      </c>
      <c r="C139" s="48" t="s">
        <v>76</v>
      </c>
      <c r="D139" s="49" t="s">
        <v>64</v>
      </c>
      <c r="E139" s="50" t="s">
        <v>25</v>
      </c>
      <c r="F139" s="73">
        <v>5</v>
      </c>
      <c r="G139" s="52"/>
      <c r="H139" s="53">
        <f>ROUND(G139,2)*F139</f>
        <v>0</v>
      </c>
    </row>
    <row r="140" spans="1:8" ht="39.75" customHeight="1">
      <c r="A140" s="71" t="s">
        <v>77</v>
      </c>
      <c r="B140" s="47" t="s">
        <v>221</v>
      </c>
      <c r="C140" s="48" t="s">
        <v>79</v>
      </c>
      <c r="D140" s="49" t="s">
        <v>64</v>
      </c>
      <c r="E140" s="50" t="s">
        <v>25</v>
      </c>
      <c r="F140" s="51">
        <v>5</v>
      </c>
      <c r="G140" s="52"/>
      <c r="H140" s="53">
        <f>ROUND(G140,2)*F140</f>
        <v>0</v>
      </c>
    </row>
    <row r="141" spans="1:8" ht="39.75" customHeight="1">
      <c r="A141" s="71" t="s">
        <v>80</v>
      </c>
      <c r="B141" s="47" t="s">
        <v>222</v>
      </c>
      <c r="C141" s="48" t="s">
        <v>82</v>
      </c>
      <c r="D141" s="49" t="s">
        <v>83</v>
      </c>
      <c r="E141" s="74"/>
      <c r="F141" s="51"/>
      <c r="G141" s="58"/>
      <c r="H141" s="53"/>
    </row>
    <row r="142" spans="1:8" ht="30" customHeight="1">
      <c r="A142" s="71" t="s">
        <v>84</v>
      </c>
      <c r="B142" s="59" t="s">
        <v>30</v>
      </c>
      <c r="C142" s="48" t="s">
        <v>85</v>
      </c>
      <c r="D142" s="49"/>
      <c r="E142" s="50"/>
      <c r="F142" s="51"/>
      <c r="G142" s="58"/>
      <c r="H142" s="53"/>
    </row>
    <row r="143" spans="1:8" ht="30" customHeight="1">
      <c r="A143" s="71" t="s">
        <v>86</v>
      </c>
      <c r="B143" s="72"/>
      <c r="C143" s="48" t="s">
        <v>87</v>
      </c>
      <c r="D143" s="49"/>
      <c r="E143" s="50" t="s">
        <v>32</v>
      </c>
      <c r="F143" s="51">
        <v>23</v>
      </c>
      <c r="G143" s="52"/>
      <c r="H143" s="53">
        <f>ROUND(G143,2)*F143</f>
        <v>0</v>
      </c>
    </row>
    <row r="144" spans="1:8" ht="30" customHeight="1">
      <c r="A144" s="71" t="s">
        <v>88</v>
      </c>
      <c r="B144" s="72"/>
      <c r="C144" s="48" t="s">
        <v>89</v>
      </c>
      <c r="D144" s="49"/>
      <c r="E144" s="50" t="s">
        <v>32</v>
      </c>
      <c r="F144" s="51">
        <v>20</v>
      </c>
      <c r="G144" s="52"/>
      <c r="H144" s="53">
        <f>ROUND(G144,2)*F144</f>
        <v>0</v>
      </c>
    </row>
    <row r="145" spans="1:8" ht="30" customHeight="1">
      <c r="A145" s="71" t="s">
        <v>90</v>
      </c>
      <c r="B145" s="47" t="s">
        <v>223</v>
      </c>
      <c r="C145" s="48" t="s">
        <v>92</v>
      </c>
      <c r="D145" s="49" t="s">
        <v>93</v>
      </c>
      <c r="E145" s="50"/>
      <c r="F145" s="51"/>
      <c r="G145" s="58"/>
      <c r="H145" s="53"/>
    </row>
    <row r="146" spans="1:8" ht="30" customHeight="1" thickBot="1">
      <c r="A146" s="81" t="s">
        <v>94</v>
      </c>
      <c r="B146" s="82" t="s">
        <v>30</v>
      </c>
      <c r="C146" s="62" t="s">
        <v>95</v>
      </c>
      <c r="D146" s="63" t="s">
        <v>15</v>
      </c>
      <c r="E146" s="64" t="s">
        <v>25</v>
      </c>
      <c r="F146" s="83">
        <v>74</v>
      </c>
      <c r="G146" s="66"/>
      <c r="H146" s="67">
        <f>ROUND(G146,2)*F146</f>
        <v>0</v>
      </c>
    </row>
    <row r="147" spans="1:8" ht="36" customHeight="1" thickTop="1">
      <c r="A147" s="32"/>
      <c r="B147" s="117"/>
      <c r="C147" s="114" t="s">
        <v>96</v>
      </c>
      <c r="D147" s="70"/>
      <c r="E147" s="118"/>
      <c r="F147" s="87"/>
      <c r="G147" s="32"/>
      <c r="H147" s="113"/>
    </row>
    <row r="148" spans="1:8" ht="54.75" customHeight="1">
      <c r="A148" s="46" t="s">
        <v>97</v>
      </c>
      <c r="B148" s="47" t="s">
        <v>224</v>
      </c>
      <c r="C148" s="48" t="s">
        <v>99</v>
      </c>
      <c r="D148" s="49" t="s">
        <v>100</v>
      </c>
      <c r="E148" s="50"/>
      <c r="F148" s="73"/>
      <c r="G148" s="58"/>
      <c r="H148" s="88"/>
    </row>
    <row r="149" spans="1:8" ht="39.75" customHeight="1">
      <c r="A149" s="46" t="s">
        <v>101</v>
      </c>
      <c r="B149" s="59" t="s">
        <v>30</v>
      </c>
      <c r="C149" s="48" t="s">
        <v>102</v>
      </c>
      <c r="D149" s="49" t="s">
        <v>15</v>
      </c>
      <c r="E149" s="50" t="s">
        <v>25</v>
      </c>
      <c r="F149" s="73">
        <v>2241</v>
      </c>
      <c r="G149" s="52"/>
      <c r="H149" s="88">
        <f>ROUND(G149,2)*F149</f>
        <v>0</v>
      </c>
    </row>
    <row r="150" spans="1:8" ht="39.75" customHeight="1">
      <c r="A150" s="46" t="s">
        <v>103</v>
      </c>
      <c r="B150" s="47" t="s">
        <v>225</v>
      </c>
      <c r="C150" s="48" t="s">
        <v>105</v>
      </c>
      <c r="D150" s="49" t="s">
        <v>100</v>
      </c>
      <c r="E150" s="50"/>
      <c r="F150" s="73"/>
      <c r="G150" s="58"/>
      <c r="H150" s="88">
        <f>ROUND(G150,2)*F150</f>
        <v>0</v>
      </c>
    </row>
    <row r="151" spans="1:8" ht="39.75" customHeight="1">
      <c r="A151" s="46" t="s">
        <v>106</v>
      </c>
      <c r="B151" s="59" t="s">
        <v>30</v>
      </c>
      <c r="C151" s="48" t="s">
        <v>107</v>
      </c>
      <c r="D151" s="49" t="s">
        <v>108</v>
      </c>
      <c r="E151" s="50" t="s">
        <v>109</v>
      </c>
      <c r="F151" s="73">
        <v>525</v>
      </c>
      <c r="G151" s="52"/>
      <c r="H151" s="88">
        <f>ROUND(G151,2)*F151</f>
        <v>0</v>
      </c>
    </row>
    <row r="152" spans="1:8" ht="39.75" customHeight="1">
      <c r="A152" s="46" t="s">
        <v>110</v>
      </c>
      <c r="B152" s="59" t="s">
        <v>111</v>
      </c>
      <c r="C152" s="48" t="s">
        <v>112</v>
      </c>
      <c r="D152" s="49" t="s">
        <v>113</v>
      </c>
      <c r="E152" s="50" t="s">
        <v>109</v>
      </c>
      <c r="F152" s="73">
        <v>28</v>
      </c>
      <c r="G152" s="52"/>
      <c r="H152" s="88">
        <f>ROUND(G152,2)*F152</f>
        <v>0</v>
      </c>
    </row>
    <row r="153" spans="1:8" ht="39.75" customHeight="1" thickBot="1">
      <c r="A153" s="89" t="s">
        <v>114</v>
      </c>
      <c r="B153" s="82" t="s">
        <v>115</v>
      </c>
      <c r="C153" s="62" t="s">
        <v>273</v>
      </c>
      <c r="D153" s="63" t="s">
        <v>116</v>
      </c>
      <c r="E153" s="64" t="s">
        <v>109</v>
      </c>
      <c r="F153" s="83">
        <v>46</v>
      </c>
      <c r="G153" s="66"/>
      <c r="H153" s="90">
        <f>ROUND(G153,2)*F153</f>
        <v>0</v>
      </c>
    </row>
    <row r="154" spans="1:8" ht="48" customHeight="1" thickTop="1">
      <c r="A154" s="32"/>
      <c r="B154" s="117"/>
      <c r="C154" s="114" t="s">
        <v>117</v>
      </c>
      <c r="D154" s="70"/>
      <c r="E154" s="118"/>
      <c r="F154" s="87"/>
      <c r="G154" s="32"/>
      <c r="H154" s="113"/>
    </row>
    <row r="155" spans="1:8" ht="30" customHeight="1">
      <c r="A155" s="46" t="s">
        <v>118</v>
      </c>
      <c r="B155" s="47" t="s">
        <v>226</v>
      </c>
      <c r="C155" s="48" t="s">
        <v>120</v>
      </c>
      <c r="D155" s="49" t="s">
        <v>269</v>
      </c>
      <c r="E155" s="50"/>
      <c r="F155" s="73"/>
      <c r="G155" s="58"/>
      <c r="H155" s="88"/>
    </row>
    <row r="156" spans="1:8" ht="30" customHeight="1">
      <c r="A156" s="46" t="s">
        <v>121</v>
      </c>
      <c r="B156" s="59" t="s">
        <v>30</v>
      </c>
      <c r="C156" s="48" t="s">
        <v>122</v>
      </c>
      <c r="D156" s="49"/>
      <c r="E156" s="50" t="s">
        <v>55</v>
      </c>
      <c r="F156" s="73">
        <v>6</v>
      </c>
      <c r="G156" s="52"/>
      <c r="H156" s="88">
        <f aca="true" t="shared" si="5" ref="H156:H162">ROUND(G156,2)*F156</f>
        <v>0</v>
      </c>
    </row>
    <row r="157" spans="1:8" ht="30" customHeight="1">
      <c r="A157" s="46" t="s">
        <v>123</v>
      </c>
      <c r="B157" s="47" t="s">
        <v>227</v>
      </c>
      <c r="C157" s="48" t="s">
        <v>125</v>
      </c>
      <c r="D157" s="49" t="s">
        <v>269</v>
      </c>
      <c r="E157" s="50" t="s">
        <v>109</v>
      </c>
      <c r="F157" s="73">
        <v>30</v>
      </c>
      <c r="G157" s="52"/>
      <c r="H157" s="88">
        <f t="shared" si="5"/>
        <v>0</v>
      </c>
    </row>
    <row r="158" spans="1:8" ht="30" customHeight="1">
      <c r="A158" s="46" t="s">
        <v>126</v>
      </c>
      <c r="B158" s="47" t="s">
        <v>228</v>
      </c>
      <c r="C158" s="91" t="s">
        <v>128</v>
      </c>
      <c r="D158" s="49" t="s">
        <v>269</v>
      </c>
      <c r="E158" s="50"/>
      <c r="F158" s="73"/>
      <c r="G158" s="58"/>
      <c r="H158" s="88">
        <f t="shared" si="5"/>
        <v>0</v>
      </c>
    </row>
    <row r="159" spans="1:8" ht="39.75" customHeight="1">
      <c r="A159" s="46" t="s">
        <v>129</v>
      </c>
      <c r="B159" s="59" t="s">
        <v>30</v>
      </c>
      <c r="C159" s="91" t="s">
        <v>130</v>
      </c>
      <c r="D159" s="49"/>
      <c r="E159" s="50"/>
      <c r="F159" s="73"/>
      <c r="G159" s="58"/>
      <c r="H159" s="88">
        <f t="shared" si="5"/>
        <v>0</v>
      </c>
    </row>
    <row r="160" spans="1:8" ht="39.75" customHeight="1">
      <c r="A160" s="46" t="s">
        <v>131</v>
      </c>
      <c r="B160" s="93"/>
      <c r="C160" s="48" t="s">
        <v>275</v>
      </c>
      <c r="D160" s="49"/>
      <c r="E160" s="50" t="s">
        <v>55</v>
      </c>
      <c r="F160" s="73">
        <v>6</v>
      </c>
      <c r="G160" s="52"/>
      <c r="H160" s="88">
        <f t="shared" si="5"/>
        <v>0</v>
      </c>
    </row>
    <row r="161" spans="1:8" ht="30" customHeight="1">
      <c r="A161" s="46" t="s">
        <v>132</v>
      </c>
      <c r="B161" s="47" t="s">
        <v>229</v>
      </c>
      <c r="C161" s="48" t="s">
        <v>271</v>
      </c>
      <c r="D161" s="49" t="s">
        <v>269</v>
      </c>
      <c r="E161" s="50" t="s">
        <v>55</v>
      </c>
      <c r="F161" s="73">
        <v>6</v>
      </c>
      <c r="G161" s="52"/>
      <c r="H161" s="88">
        <f t="shared" si="5"/>
        <v>0</v>
      </c>
    </row>
    <row r="162" spans="1:8" ht="30" customHeight="1" thickBot="1">
      <c r="A162" s="46" t="s">
        <v>134</v>
      </c>
      <c r="B162" s="47" t="s">
        <v>230</v>
      </c>
      <c r="C162" s="48" t="s">
        <v>136</v>
      </c>
      <c r="D162" s="49" t="s">
        <v>137</v>
      </c>
      <c r="E162" s="50" t="s">
        <v>109</v>
      </c>
      <c r="F162" s="73">
        <v>216</v>
      </c>
      <c r="G162" s="52"/>
      <c r="H162" s="88">
        <f t="shared" si="5"/>
        <v>0</v>
      </c>
    </row>
    <row r="163" spans="1:8" ht="36" customHeight="1" thickTop="1">
      <c r="A163" s="96"/>
      <c r="B163" s="97"/>
      <c r="C163" s="98" t="s">
        <v>138</v>
      </c>
      <c r="D163" s="99"/>
      <c r="E163" s="99"/>
      <c r="F163" s="99"/>
      <c r="G163" s="100"/>
      <c r="H163" s="101"/>
    </row>
    <row r="164" spans="1:8" ht="39.75" customHeight="1">
      <c r="A164" s="46" t="s">
        <v>139</v>
      </c>
      <c r="B164" s="47" t="s">
        <v>231</v>
      </c>
      <c r="C164" s="48" t="s">
        <v>141</v>
      </c>
      <c r="D164" s="49" t="s">
        <v>142</v>
      </c>
      <c r="E164" s="50" t="s">
        <v>55</v>
      </c>
      <c r="F164" s="73">
        <v>5</v>
      </c>
      <c r="G164" s="52"/>
      <c r="H164" s="88">
        <f aca="true" t="shared" si="6" ref="H164:H172">ROUND(G164,2)*F164</f>
        <v>0</v>
      </c>
    </row>
    <row r="165" spans="1:8" ht="39.75" customHeight="1">
      <c r="A165" s="46" t="s">
        <v>143</v>
      </c>
      <c r="B165" s="47" t="s">
        <v>232</v>
      </c>
      <c r="C165" s="48" t="s">
        <v>145</v>
      </c>
      <c r="D165" s="49" t="s">
        <v>269</v>
      </c>
      <c r="E165" s="50"/>
      <c r="F165" s="73"/>
      <c r="G165" s="53"/>
      <c r="H165" s="88">
        <f t="shared" si="6"/>
        <v>0</v>
      </c>
    </row>
    <row r="166" spans="1:8" ht="30" customHeight="1">
      <c r="A166" s="46" t="s">
        <v>146</v>
      </c>
      <c r="B166" s="59" t="s">
        <v>30</v>
      </c>
      <c r="C166" s="48" t="s">
        <v>147</v>
      </c>
      <c r="D166" s="49"/>
      <c r="E166" s="50" t="s">
        <v>148</v>
      </c>
      <c r="F166" s="73">
        <v>1</v>
      </c>
      <c r="G166" s="52"/>
      <c r="H166" s="88">
        <f t="shared" si="6"/>
        <v>0</v>
      </c>
    </row>
    <row r="167" spans="1:8" ht="39.75" customHeight="1">
      <c r="A167" s="46" t="s">
        <v>149</v>
      </c>
      <c r="B167" s="47" t="s">
        <v>233</v>
      </c>
      <c r="C167" s="48" t="s">
        <v>151</v>
      </c>
      <c r="D167" s="49" t="s">
        <v>142</v>
      </c>
      <c r="E167" s="50"/>
      <c r="F167" s="73"/>
      <c r="G167" s="58"/>
      <c r="H167" s="88">
        <f t="shared" si="6"/>
        <v>0</v>
      </c>
    </row>
    <row r="168" spans="1:8" ht="30" customHeight="1">
      <c r="A168" s="46" t="s">
        <v>152</v>
      </c>
      <c r="B168" s="59" t="s">
        <v>30</v>
      </c>
      <c r="C168" s="48" t="s">
        <v>153</v>
      </c>
      <c r="D168" s="49"/>
      <c r="E168" s="50" t="s">
        <v>55</v>
      </c>
      <c r="F168" s="73">
        <v>4</v>
      </c>
      <c r="G168" s="52"/>
      <c r="H168" s="88">
        <f t="shared" si="6"/>
        <v>0</v>
      </c>
    </row>
    <row r="169" spans="1:8" ht="39.75" customHeight="1">
      <c r="A169" s="46" t="s">
        <v>154</v>
      </c>
      <c r="B169" s="47" t="s">
        <v>234</v>
      </c>
      <c r="C169" s="48" t="s">
        <v>156</v>
      </c>
      <c r="D169" s="49" t="s">
        <v>142</v>
      </c>
      <c r="E169" s="50" t="s">
        <v>55</v>
      </c>
      <c r="F169" s="73">
        <v>4</v>
      </c>
      <c r="G169" s="52"/>
      <c r="H169" s="88">
        <f t="shared" si="6"/>
        <v>0</v>
      </c>
    </row>
    <row r="170" spans="1:8" ht="39.75" customHeight="1">
      <c r="A170" s="46" t="s">
        <v>157</v>
      </c>
      <c r="B170" s="47" t="s">
        <v>235</v>
      </c>
      <c r="C170" s="48" t="s">
        <v>159</v>
      </c>
      <c r="D170" s="49" t="s">
        <v>142</v>
      </c>
      <c r="E170" s="50" t="s">
        <v>55</v>
      </c>
      <c r="F170" s="73">
        <v>1</v>
      </c>
      <c r="G170" s="52"/>
      <c r="H170" s="88">
        <f t="shared" si="6"/>
        <v>0</v>
      </c>
    </row>
    <row r="171" spans="1:8" ht="39.75" customHeight="1">
      <c r="A171" s="46" t="s">
        <v>160</v>
      </c>
      <c r="B171" s="47" t="s">
        <v>236</v>
      </c>
      <c r="C171" s="48" t="s">
        <v>162</v>
      </c>
      <c r="D171" s="49" t="s">
        <v>142</v>
      </c>
      <c r="E171" s="50" t="s">
        <v>55</v>
      </c>
      <c r="F171" s="73">
        <v>20</v>
      </c>
      <c r="G171" s="52"/>
      <c r="H171" s="88">
        <f t="shared" si="6"/>
        <v>0</v>
      </c>
    </row>
    <row r="172" spans="1:8" ht="30" customHeight="1" thickBot="1">
      <c r="A172" s="89" t="s">
        <v>163</v>
      </c>
      <c r="B172" s="61" t="s">
        <v>237</v>
      </c>
      <c r="C172" s="62" t="s">
        <v>165</v>
      </c>
      <c r="D172" s="63" t="s">
        <v>166</v>
      </c>
      <c r="E172" s="64" t="s">
        <v>55</v>
      </c>
      <c r="F172" s="103">
        <v>5</v>
      </c>
      <c r="G172" s="66"/>
      <c r="H172" s="90">
        <f t="shared" si="6"/>
        <v>0</v>
      </c>
    </row>
    <row r="173" spans="1:8" ht="36" customHeight="1" thickTop="1">
      <c r="A173" s="32"/>
      <c r="B173" s="111"/>
      <c r="C173" s="114" t="s">
        <v>167</v>
      </c>
      <c r="D173" s="70"/>
      <c r="E173" s="115"/>
      <c r="F173" s="70"/>
      <c r="G173" s="32"/>
      <c r="H173" s="113"/>
    </row>
    <row r="174" spans="1:8" ht="30" customHeight="1">
      <c r="A174" s="71" t="s">
        <v>168</v>
      </c>
      <c r="B174" s="47" t="s">
        <v>238</v>
      </c>
      <c r="C174" s="48" t="s">
        <v>170</v>
      </c>
      <c r="D174" s="49" t="s">
        <v>171</v>
      </c>
      <c r="E174" s="50"/>
      <c r="F174" s="51"/>
      <c r="G174" s="58"/>
      <c r="H174" s="53"/>
    </row>
    <row r="175" spans="1:8" ht="30" customHeight="1">
      <c r="A175" s="71" t="s">
        <v>172</v>
      </c>
      <c r="B175" s="59" t="s">
        <v>30</v>
      </c>
      <c r="C175" s="48" t="s">
        <v>173</v>
      </c>
      <c r="D175" s="49"/>
      <c r="E175" s="50" t="s">
        <v>25</v>
      </c>
      <c r="F175" s="51">
        <v>200</v>
      </c>
      <c r="G175" s="52"/>
      <c r="H175" s="53">
        <f>ROUND(G175,2)*F175</f>
        <v>0</v>
      </c>
    </row>
    <row r="176" spans="1:8" ht="30" customHeight="1">
      <c r="A176" s="71" t="s">
        <v>174</v>
      </c>
      <c r="B176" s="59" t="s">
        <v>111</v>
      </c>
      <c r="C176" s="48" t="s">
        <v>175</v>
      </c>
      <c r="D176" s="49"/>
      <c r="E176" s="50" t="s">
        <v>25</v>
      </c>
      <c r="F176" s="51">
        <v>1800</v>
      </c>
      <c r="G176" s="52"/>
      <c r="H176" s="53">
        <f>ROUND(G176,2)*F176</f>
        <v>0</v>
      </c>
    </row>
    <row r="177" spans="1:8" ht="30" customHeight="1" thickBot="1">
      <c r="A177" s="119"/>
      <c r="B177" s="120" t="str">
        <f>B118</f>
        <v>C</v>
      </c>
      <c r="C177" s="157" t="str">
        <f>C118</f>
        <v>VICTOR STREET - ST. MATTHEWS AVENUE TO PORTAGE AVENUE - RECONSTRUCTION</v>
      </c>
      <c r="D177" s="158"/>
      <c r="E177" s="158"/>
      <c r="F177" s="159"/>
      <c r="G177" s="119" t="s">
        <v>176</v>
      </c>
      <c r="H177" s="121">
        <f>SUM(H118:H176)</f>
        <v>0</v>
      </c>
    </row>
    <row r="178" spans="1:8" s="39" customFormat="1" ht="30" customHeight="1" thickTop="1">
      <c r="A178" s="35"/>
      <c r="B178" s="109" t="s">
        <v>239</v>
      </c>
      <c r="C178" s="162" t="s">
        <v>240</v>
      </c>
      <c r="D178" s="178"/>
      <c r="E178" s="178"/>
      <c r="F178" s="179"/>
      <c r="G178" s="35"/>
      <c r="H178" s="110"/>
    </row>
    <row r="179" spans="1:10" s="55" customFormat="1" ht="30" customHeight="1">
      <c r="A179" s="46" t="s">
        <v>17</v>
      </c>
      <c r="B179" s="47" t="s">
        <v>241</v>
      </c>
      <c r="C179" s="48" t="s">
        <v>19</v>
      </c>
      <c r="D179" s="49" t="s">
        <v>20</v>
      </c>
      <c r="E179" s="50" t="s">
        <v>21</v>
      </c>
      <c r="F179" s="51">
        <v>460</v>
      </c>
      <c r="G179" s="52"/>
      <c r="H179" s="53">
        <f>ROUND(G179,2)*F179</f>
        <v>0</v>
      </c>
      <c r="I179" s="54"/>
      <c r="J179" s="54"/>
    </row>
    <row r="180" spans="1:10" s="57" customFormat="1" ht="30" customHeight="1">
      <c r="A180" s="56" t="s">
        <v>22</v>
      </c>
      <c r="B180" s="47" t="s">
        <v>242</v>
      </c>
      <c r="C180" s="48" t="s">
        <v>24</v>
      </c>
      <c r="D180" s="49" t="s">
        <v>20</v>
      </c>
      <c r="E180" s="50" t="s">
        <v>25</v>
      </c>
      <c r="F180" s="51">
        <v>1050</v>
      </c>
      <c r="G180" s="52"/>
      <c r="H180" s="53">
        <f>ROUND(G180,2)*F180</f>
        <v>0</v>
      </c>
      <c r="I180" s="54"/>
      <c r="J180" s="54"/>
    </row>
    <row r="181" spans="1:10" s="55" customFormat="1" ht="30" customHeight="1">
      <c r="A181" s="56" t="s">
        <v>26</v>
      </c>
      <c r="B181" s="47" t="s">
        <v>243</v>
      </c>
      <c r="C181" s="48" t="s">
        <v>28</v>
      </c>
      <c r="D181" s="49" t="s">
        <v>20</v>
      </c>
      <c r="E181" s="50"/>
      <c r="F181" s="51"/>
      <c r="G181" s="58"/>
      <c r="H181" s="53"/>
      <c r="I181" s="54"/>
      <c r="J181" s="54"/>
    </row>
    <row r="182" spans="1:10" s="55" customFormat="1" ht="30" customHeight="1">
      <c r="A182" s="46" t="s">
        <v>29</v>
      </c>
      <c r="B182" s="59" t="s">
        <v>30</v>
      </c>
      <c r="C182" s="48" t="s">
        <v>31</v>
      </c>
      <c r="D182" s="49" t="s">
        <v>15</v>
      </c>
      <c r="E182" s="50" t="s">
        <v>32</v>
      </c>
      <c r="F182" s="51">
        <v>560</v>
      </c>
      <c r="G182" s="52"/>
      <c r="H182" s="53">
        <f>ROUND(G182,2)*F182</f>
        <v>0</v>
      </c>
      <c r="I182" s="54"/>
      <c r="J182" s="54"/>
    </row>
    <row r="183" spans="1:10" s="55" customFormat="1" ht="39.75" customHeight="1">
      <c r="A183" s="56" t="s">
        <v>33</v>
      </c>
      <c r="B183" s="47" t="s">
        <v>244</v>
      </c>
      <c r="C183" s="48" t="s">
        <v>35</v>
      </c>
      <c r="D183" s="49" t="s">
        <v>20</v>
      </c>
      <c r="E183" s="50" t="s">
        <v>21</v>
      </c>
      <c r="F183" s="51">
        <v>90</v>
      </c>
      <c r="G183" s="52"/>
      <c r="H183" s="53">
        <f>ROUND(G183,2)*F183</f>
        <v>0</v>
      </c>
      <c r="I183" s="54"/>
      <c r="J183" s="54"/>
    </row>
    <row r="184" spans="1:10" s="57" customFormat="1" ht="30" customHeight="1">
      <c r="A184" s="46" t="s">
        <v>36</v>
      </c>
      <c r="B184" s="47" t="s">
        <v>245</v>
      </c>
      <c r="C184" s="48" t="s">
        <v>38</v>
      </c>
      <c r="D184" s="49" t="s">
        <v>20</v>
      </c>
      <c r="E184" s="50" t="s">
        <v>25</v>
      </c>
      <c r="F184" s="51">
        <v>850</v>
      </c>
      <c r="G184" s="52"/>
      <c r="H184" s="53">
        <f>ROUND(G184,2)*F184</f>
        <v>0</v>
      </c>
      <c r="I184" s="54"/>
      <c r="J184" s="54"/>
    </row>
    <row r="185" spans="1:10" s="57" customFormat="1" ht="30" customHeight="1" thickBot="1">
      <c r="A185" s="60" t="s">
        <v>39</v>
      </c>
      <c r="B185" s="61" t="s">
        <v>246</v>
      </c>
      <c r="C185" s="62" t="s">
        <v>41</v>
      </c>
      <c r="D185" s="63" t="s">
        <v>42</v>
      </c>
      <c r="E185" s="64" t="s">
        <v>25</v>
      </c>
      <c r="F185" s="65">
        <v>1050</v>
      </c>
      <c r="G185" s="66"/>
      <c r="H185" s="67">
        <f>ROUND(G185,2)*F185</f>
        <v>0</v>
      </c>
      <c r="I185" s="54"/>
      <c r="J185" s="54"/>
    </row>
    <row r="186" spans="1:8" ht="36" customHeight="1" thickTop="1">
      <c r="A186" s="32"/>
      <c r="B186" s="111"/>
      <c r="C186" s="114" t="s">
        <v>43</v>
      </c>
      <c r="D186" s="70"/>
      <c r="E186" s="115"/>
      <c r="F186" s="70"/>
      <c r="G186" s="32"/>
      <c r="H186" s="113"/>
    </row>
    <row r="187" spans="1:10" s="55" customFormat="1" ht="30" customHeight="1">
      <c r="A187" s="71" t="s">
        <v>44</v>
      </c>
      <c r="B187" s="47" t="s">
        <v>247</v>
      </c>
      <c r="C187" s="48" t="s">
        <v>46</v>
      </c>
      <c r="D187" s="49" t="s">
        <v>20</v>
      </c>
      <c r="E187" s="50"/>
      <c r="F187" s="51"/>
      <c r="G187" s="58"/>
      <c r="H187" s="53"/>
      <c r="I187" s="54"/>
      <c r="J187" s="54"/>
    </row>
    <row r="188" spans="1:10" s="57" customFormat="1" ht="30" customHeight="1">
      <c r="A188" s="71" t="s">
        <v>47</v>
      </c>
      <c r="B188" s="59" t="s">
        <v>30</v>
      </c>
      <c r="C188" s="48" t="s">
        <v>48</v>
      </c>
      <c r="D188" s="49" t="s">
        <v>15</v>
      </c>
      <c r="E188" s="50" t="s">
        <v>25</v>
      </c>
      <c r="F188" s="51">
        <v>933</v>
      </c>
      <c r="G188" s="52"/>
      <c r="H188" s="53">
        <f>ROUND(G188,2)*F188</f>
        <v>0</v>
      </c>
      <c r="I188" s="54"/>
      <c r="J188" s="54"/>
    </row>
    <row r="189" spans="1:10" s="57" customFormat="1" ht="30" customHeight="1">
      <c r="A189" s="71" t="s">
        <v>49</v>
      </c>
      <c r="B189" s="47" t="s">
        <v>248</v>
      </c>
      <c r="C189" s="48" t="s">
        <v>51</v>
      </c>
      <c r="D189" s="49" t="s">
        <v>52</v>
      </c>
      <c r="E189" s="50"/>
      <c r="F189" s="51"/>
      <c r="G189" s="58"/>
      <c r="H189" s="53">
        <f>ROUND(G189,2)*F189</f>
        <v>0</v>
      </c>
      <c r="I189" s="54"/>
      <c r="J189" s="54"/>
    </row>
    <row r="190" spans="1:10" s="57" customFormat="1" ht="30" customHeight="1">
      <c r="A190" s="71" t="s">
        <v>53</v>
      </c>
      <c r="B190" s="59" t="s">
        <v>30</v>
      </c>
      <c r="C190" s="48" t="s">
        <v>54</v>
      </c>
      <c r="D190" s="49" t="s">
        <v>15</v>
      </c>
      <c r="E190" s="50" t="s">
        <v>55</v>
      </c>
      <c r="F190" s="51">
        <v>20</v>
      </c>
      <c r="G190" s="52"/>
      <c r="H190" s="53">
        <f>ROUND(G190,2)*F190</f>
        <v>0</v>
      </c>
      <c r="I190" s="54"/>
      <c r="J190" s="54"/>
    </row>
    <row r="191" spans="1:10" s="57" customFormat="1" ht="30" customHeight="1">
      <c r="A191" s="71" t="s">
        <v>56</v>
      </c>
      <c r="B191" s="47" t="s">
        <v>249</v>
      </c>
      <c r="C191" s="48" t="s">
        <v>58</v>
      </c>
      <c r="D191" s="49" t="s">
        <v>52</v>
      </c>
      <c r="E191" s="50"/>
      <c r="F191" s="51"/>
      <c r="G191" s="58"/>
      <c r="H191" s="53">
        <f>ROUND(G191,2)*F191</f>
        <v>0</v>
      </c>
      <c r="I191" s="54"/>
      <c r="J191" s="54"/>
    </row>
    <row r="192" spans="1:10" s="57" customFormat="1" ht="30" customHeight="1">
      <c r="A192" s="71" t="s">
        <v>59</v>
      </c>
      <c r="B192" s="59" t="s">
        <v>30</v>
      </c>
      <c r="C192" s="48" t="s">
        <v>60</v>
      </c>
      <c r="D192" s="49" t="s">
        <v>15</v>
      </c>
      <c r="E192" s="50" t="s">
        <v>55</v>
      </c>
      <c r="F192" s="51">
        <v>50</v>
      </c>
      <c r="G192" s="52"/>
      <c r="H192" s="53">
        <f>ROUND(G192,2)*F192</f>
        <v>0</v>
      </c>
      <c r="I192" s="54"/>
      <c r="J192" s="54"/>
    </row>
    <row r="193" spans="1:10" s="55" customFormat="1" ht="39.75" customHeight="1">
      <c r="A193" s="71" t="s">
        <v>61</v>
      </c>
      <c r="B193" s="47" t="s">
        <v>250</v>
      </c>
      <c r="C193" s="48" t="s">
        <v>63</v>
      </c>
      <c r="D193" s="49" t="s">
        <v>64</v>
      </c>
      <c r="E193" s="50"/>
      <c r="F193" s="51"/>
      <c r="G193" s="58"/>
      <c r="H193" s="53"/>
      <c r="I193" s="54"/>
      <c r="J193" s="54"/>
    </row>
    <row r="194" spans="1:10" s="57" customFormat="1" ht="30" customHeight="1">
      <c r="A194" s="71" t="s">
        <v>65</v>
      </c>
      <c r="B194" s="59" t="s">
        <v>30</v>
      </c>
      <c r="C194" s="48" t="s">
        <v>66</v>
      </c>
      <c r="D194" s="49" t="s">
        <v>67</v>
      </c>
      <c r="E194" s="50"/>
      <c r="F194" s="51"/>
      <c r="G194" s="58"/>
      <c r="H194" s="53"/>
      <c r="I194" s="54"/>
      <c r="J194" s="54"/>
    </row>
    <row r="195" spans="1:10" s="57" customFormat="1" ht="30" customHeight="1">
      <c r="A195" s="71" t="s">
        <v>68</v>
      </c>
      <c r="B195" s="72"/>
      <c r="C195" s="48" t="s">
        <v>69</v>
      </c>
      <c r="D195" s="49"/>
      <c r="E195" s="50" t="s">
        <v>25</v>
      </c>
      <c r="F195" s="51">
        <v>10</v>
      </c>
      <c r="G195" s="52"/>
      <c r="H195" s="53">
        <f>ROUND(G195,2)*F195</f>
        <v>0</v>
      </c>
      <c r="I195" s="54"/>
      <c r="J195" s="54"/>
    </row>
    <row r="196" spans="1:10" s="57" customFormat="1" ht="30" customHeight="1">
      <c r="A196" s="71" t="s">
        <v>70</v>
      </c>
      <c r="B196" s="72"/>
      <c r="C196" s="48" t="s">
        <v>71</v>
      </c>
      <c r="D196" s="49"/>
      <c r="E196" s="50" t="s">
        <v>25</v>
      </c>
      <c r="F196" s="51">
        <v>20</v>
      </c>
      <c r="G196" s="52"/>
      <c r="H196" s="53">
        <f>ROUND(G196,2)*F196</f>
        <v>0</v>
      </c>
      <c r="I196" s="54"/>
      <c r="J196" s="54"/>
    </row>
    <row r="197" spans="1:10" s="57" customFormat="1" ht="30" customHeight="1">
      <c r="A197" s="71" t="s">
        <v>72</v>
      </c>
      <c r="B197" s="72"/>
      <c r="C197" s="48" t="s">
        <v>73</v>
      </c>
      <c r="D197" s="49" t="s">
        <v>15</v>
      </c>
      <c r="E197" s="50" t="s">
        <v>25</v>
      </c>
      <c r="F197" s="51">
        <v>310</v>
      </c>
      <c r="G197" s="52"/>
      <c r="H197" s="53">
        <f>ROUND(G197,2)*F197</f>
        <v>0</v>
      </c>
      <c r="I197" s="54"/>
      <c r="J197" s="54"/>
    </row>
    <row r="198" spans="1:10" s="57" customFormat="1" ht="39.75" customHeight="1">
      <c r="A198" s="71" t="s">
        <v>80</v>
      </c>
      <c r="B198" s="47" t="s">
        <v>251</v>
      </c>
      <c r="C198" s="48" t="s">
        <v>82</v>
      </c>
      <c r="D198" s="49" t="s">
        <v>83</v>
      </c>
      <c r="E198" s="74"/>
      <c r="F198" s="51"/>
      <c r="G198" s="58"/>
      <c r="H198" s="53"/>
      <c r="I198" s="54"/>
      <c r="J198" s="54"/>
    </row>
    <row r="199" spans="1:10" s="57" customFormat="1" ht="30" customHeight="1">
      <c r="A199" s="71" t="s">
        <v>84</v>
      </c>
      <c r="B199" s="59" t="s">
        <v>30</v>
      </c>
      <c r="C199" s="48" t="s">
        <v>85</v>
      </c>
      <c r="D199" s="49"/>
      <c r="E199" s="50"/>
      <c r="F199" s="51"/>
      <c r="G199" s="58"/>
      <c r="H199" s="53"/>
      <c r="I199" s="54"/>
      <c r="J199" s="54"/>
    </row>
    <row r="200" spans="1:8" ht="30" customHeight="1">
      <c r="A200" s="71" t="s">
        <v>86</v>
      </c>
      <c r="B200" s="72"/>
      <c r="C200" s="48" t="s">
        <v>87</v>
      </c>
      <c r="D200" s="49"/>
      <c r="E200" s="50" t="s">
        <v>32</v>
      </c>
      <c r="F200" s="51">
        <v>15</v>
      </c>
      <c r="G200" s="52"/>
      <c r="H200" s="53">
        <f>ROUND(G200,2)*F200</f>
        <v>0</v>
      </c>
    </row>
    <row r="201" spans="1:8" ht="30" customHeight="1">
      <c r="A201" s="71" t="s">
        <v>88</v>
      </c>
      <c r="B201" s="72"/>
      <c r="C201" s="48" t="s">
        <v>89</v>
      </c>
      <c r="D201" s="49"/>
      <c r="E201" s="50" t="s">
        <v>32</v>
      </c>
      <c r="F201" s="51">
        <v>15</v>
      </c>
      <c r="G201" s="52"/>
      <c r="H201" s="53">
        <f>ROUND(G201,2)*F201</f>
        <v>0</v>
      </c>
    </row>
    <row r="202" spans="1:8" ht="36" customHeight="1">
      <c r="A202" s="32"/>
      <c r="B202" s="117"/>
      <c r="C202" s="114" t="s">
        <v>96</v>
      </c>
      <c r="D202" s="70"/>
      <c r="E202" s="118"/>
      <c r="F202" s="87"/>
      <c r="G202" s="32"/>
      <c r="H202" s="113"/>
    </row>
    <row r="203" spans="1:8" ht="54.75" customHeight="1">
      <c r="A203" s="46" t="s">
        <v>97</v>
      </c>
      <c r="B203" s="47" t="s">
        <v>252</v>
      </c>
      <c r="C203" s="48" t="s">
        <v>99</v>
      </c>
      <c r="D203" s="49" t="s">
        <v>100</v>
      </c>
      <c r="E203" s="50"/>
      <c r="F203" s="73"/>
      <c r="G203" s="58"/>
      <c r="H203" s="88"/>
    </row>
    <row r="204" spans="1:8" ht="39.75" customHeight="1">
      <c r="A204" s="46" t="s">
        <v>101</v>
      </c>
      <c r="B204" s="59" t="s">
        <v>30</v>
      </c>
      <c r="C204" s="48" t="s">
        <v>102</v>
      </c>
      <c r="D204" s="49" t="s">
        <v>15</v>
      </c>
      <c r="E204" s="50" t="s">
        <v>25</v>
      </c>
      <c r="F204" s="73">
        <v>917</v>
      </c>
      <c r="G204" s="52"/>
      <c r="H204" s="88">
        <f>ROUND(G204,2)*F204</f>
        <v>0</v>
      </c>
    </row>
    <row r="205" spans="1:8" ht="39.75" customHeight="1">
      <c r="A205" s="46" t="s">
        <v>103</v>
      </c>
      <c r="B205" s="47" t="s">
        <v>253</v>
      </c>
      <c r="C205" s="48" t="s">
        <v>105</v>
      </c>
      <c r="D205" s="49" t="s">
        <v>100</v>
      </c>
      <c r="E205" s="50"/>
      <c r="F205" s="73"/>
      <c r="G205" s="58"/>
      <c r="H205" s="88">
        <f>ROUND(G205,2)*F205</f>
        <v>0</v>
      </c>
    </row>
    <row r="206" spans="1:8" ht="39.75" customHeight="1">
      <c r="A206" s="46" t="s">
        <v>106</v>
      </c>
      <c r="B206" s="59" t="s">
        <v>30</v>
      </c>
      <c r="C206" s="48" t="s">
        <v>107</v>
      </c>
      <c r="D206" s="49" t="s">
        <v>108</v>
      </c>
      <c r="E206" s="50" t="s">
        <v>109</v>
      </c>
      <c r="F206" s="73">
        <v>163</v>
      </c>
      <c r="G206" s="52"/>
      <c r="H206" s="88">
        <f>ROUND(G206,2)*F206</f>
        <v>0</v>
      </c>
    </row>
    <row r="207" spans="1:8" ht="39.75" customHeight="1">
      <c r="A207" s="46" t="s">
        <v>110</v>
      </c>
      <c r="B207" s="59" t="s">
        <v>111</v>
      </c>
      <c r="C207" s="48" t="s">
        <v>112</v>
      </c>
      <c r="D207" s="49" t="s">
        <v>113</v>
      </c>
      <c r="E207" s="50" t="s">
        <v>109</v>
      </c>
      <c r="F207" s="73">
        <v>28</v>
      </c>
      <c r="G207" s="52"/>
      <c r="H207" s="88">
        <f>ROUND(G207,2)*F207</f>
        <v>0</v>
      </c>
    </row>
    <row r="208" spans="1:8" ht="39.75" customHeight="1" thickBot="1">
      <c r="A208" s="89" t="s">
        <v>114</v>
      </c>
      <c r="B208" s="82" t="s">
        <v>115</v>
      </c>
      <c r="C208" s="62" t="s">
        <v>273</v>
      </c>
      <c r="D208" s="63" t="s">
        <v>116</v>
      </c>
      <c r="E208" s="64" t="s">
        <v>109</v>
      </c>
      <c r="F208" s="83">
        <v>46</v>
      </c>
      <c r="G208" s="66"/>
      <c r="H208" s="90">
        <f>ROUND(G208,2)*F208</f>
        <v>0</v>
      </c>
    </row>
    <row r="209" spans="1:8" ht="48" customHeight="1" thickTop="1">
      <c r="A209" s="32"/>
      <c r="B209" s="117"/>
      <c r="C209" s="114" t="s">
        <v>117</v>
      </c>
      <c r="D209" s="70"/>
      <c r="E209" s="118"/>
      <c r="F209" s="87"/>
      <c r="G209" s="32"/>
      <c r="H209" s="113"/>
    </row>
    <row r="210" spans="1:10" s="57" customFormat="1" ht="30" customHeight="1" thickBot="1">
      <c r="A210" s="46" t="s">
        <v>134</v>
      </c>
      <c r="B210" s="47" t="s">
        <v>254</v>
      </c>
      <c r="C210" s="48" t="s">
        <v>136</v>
      </c>
      <c r="D210" s="49" t="s">
        <v>137</v>
      </c>
      <c r="E210" s="50" t="s">
        <v>109</v>
      </c>
      <c r="F210" s="73">
        <v>72</v>
      </c>
      <c r="G210" s="52"/>
      <c r="H210" s="88">
        <f>ROUND(G210,2)*F210</f>
        <v>0</v>
      </c>
      <c r="I210" s="54"/>
      <c r="J210" s="54"/>
    </row>
    <row r="211" spans="1:10" s="55" customFormat="1" ht="36" customHeight="1" thickTop="1">
      <c r="A211" s="96"/>
      <c r="B211" s="97"/>
      <c r="C211" s="98" t="s">
        <v>138</v>
      </c>
      <c r="D211" s="99"/>
      <c r="E211" s="99"/>
      <c r="F211" s="99"/>
      <c r="G211" s="100"/>
      <c r="H211" s="101"/>
      <c r="I211" s="54"/>
      <c r="J211" s="54"/>
    </row>
    <row r="212" spans="1:10" s="57" customFormat="1" ht="39.75" customHeight="1">
      <c r="A212" s="46" t="s">
        <v>139</v>
      </c>
      <c r="B212" s="47" t="s">
        <v>255</v>
      </c>
      <c r="C212" s="48" t="s">
        <v>141</v>
      </c>
      <c r="D212" s="49" t="s">
        <v>142</v>
      </c>
      <c r="E212" s="50" t="s">
        <v>55</v>
      </c>
      <c r="F212" s="73">
        <v>1</v>
      </c>
      <c r="G212" s="52"/>
      <c r="H212" s="88">
        <f aca="true" t="shared" si="7" ref="H212:H220">ROUND(G212,2)*F212</f>
        <v>0</v>
      </c>
      <c r="I212" s="54"/>
      <c r="J212" s="54"/>
    </row>
    <row r="213" spans="1:10" s="57" customFormat="1" ht="39.75" customHeight="1">
      <c r="A213" s="46" t="s">
        <v>143</v>
      </c>
      <c r="B213" s="47" t="s">
        <v>256</v>
      </c>
      <c r="C213" s="48" t="s">
        <v>145</v>
      </c>
      <c r="D213" s="49" t="s">
        <v>269</v>
      </c>
      <c r="E213" s="50"/>
      <c r="F213" s="73"/>
      <c r="G213" s="53"/>
      <c r="H213" s="88">
        <f t="shared" si="7"/>
        <v>0</v>
      </c>
      <c r="I213" s="54"/>
      <c r="J213" s="54"/>
    </row>
    <row r="214" spans="1:10" s="57" customFormat="1" ht="30" customHeight="1">
      <c r="A214" s="46" t="s">
        <v>146</v>
      </c>
      <c r="B214" s="59" t="s">
        <v>30</v>
      </c>
      <c r="C214" s="48" t="s">
        <v>147</v>
      </c>
      <c r="D214" s="49"/>
      <c r="E214" s="50" t="s">
        <v>148</v>
      </c>
      <c r="F214" s="102">
        <v>0.3</v>
      </c>
      <c r="G214" s="52"/>
      <c r="H214" s="88">
        <f t="shared" si="7"/>
        <v>0</v>
      </c>
      <c r="I214" s="54"/>
      <c r="J214" s="54"/>
    </row>
    <row r="215" spans="1:10" s="55" customFormat="1" ht="39.75" customHeight="1">
      <c r="A215" s="46" t="s">
        <v>149</v>
      </c>
      <c r="B215" s="47" t="s">
        <v>257</v>
      </c>
      <c r="C215" s="48" t="s">
        <v>151</v>
      </c>
      <c r="D215" s="49" t="s">
        <v>142</v>
      </c>
      <c r="E215" s="50"/>
      <c r="F215" s="73"/>
      <c r="G215" s="58"/>
      <c r="H215" s="88">
        <f t="shared" si="7"/>
        <v>0</v>
      </c>
      <c r="I215" s="54"/>
      <c r="J215" s="54"/>
    </row>
    <row r="216" spans="1:10" s="57" customFormat="1" ht="30" customHeight="1">
      <c r="A216" s="46" t="s">
        <v>152</v>
      </c>
      <c r="B216" s="59" t="s">
        <v>30</v>
      </c>
      <c r="C216" s="48" t="s">
        <v>153</v>
      </c>
      <c r="D216" s="49"/>
      <c r="E216" s="50" t="s">
        <v>55</v>
      </c>
      <c r="F216" s="73">
        <v>1</v>
      </c>
      <c r="G216" s="52"/>
      <c r="H216" s="88">
        <f t="shared" si="7"/>
        <v>0</v>
      </c>
      <c r="I216" s="54"/>
      <c r="J216" s="54"/>
    </row>
    <row r="217" spans="1:10" s="55" customFormat="1" ht="39.75" customHeight="1">
      <c r="A217" s="46" t="s">
        <v>154</v>
      </c>
      <c r="B217" s="47" t="s">
        <v>258</v>
      </c>
      <c r="C217" s="48" t="s">
        <v>156</v>
      </c>
      <c r="D217" s="49" t="s">
        <v>142</v>
      </c>
      <c r="E217" s="50" t="s">
        <v>55</v>
      </c>
      <c r="F217" s="73">
        <v>4</v>
      </c>
      <c r="G217" s="52"/>
      <c r="H217" s="88">
        <f t="shared" si="7"/>
        <v>0</v>
      </c>
      <c r="I217" s="54"/>
      <c r="J217" s="54"/>
    </row>
    <row r="218" spans="1:10" s="55" customFormat="1" ht="39.75" customHeight="1">
      <c r="A218" s="46" t="s">
        <v>157</v>
      </c>
      <c r="B218" s="47" t="s">
        <v>259</v>
      </c>
      <c r="C218" s="48" t="s">
        <v>159</v>
      </c>
      <c r="D218" s="49" t="s">
        <v>142</v>
      </c>
      <c r="E218" s="50" t="s">
        <v>55</v>
      </c>
      <c r="F218" s="73">
        <v>1</v>
      </c>
      <c r="G218" s="52"/>
      <c r="H218" s="88">
        <f t="shared" si="7"/>
        <v>0</v>
      </c>
      <c r="I218" s="54"/>
      <c r="J218" s="54"/>
    </row>
    <row r="219" spans="1:10" s="57" customFormat="1" ht="39.75" customHeight="1">
      <c r="A219" s="46" t="s">
        <v>160</v>
      </c>
      <c r="B219" s="47" t="s">
        <v>260</v>
      </c>
      <c r="C219" s="48" t="s">
        <v>162</v>
      </c>
      <c r="D219" s="49" t="s">
        <v>142</v>
      </c>
      <c r="E219" s="50" t="s">
        <v>55</v>
      </c>
      <c r="F219" s="73">
        <v>5</v>
      </c>
      <c r="G219" s="52"/>
      <c r="H219" s="88">
        <f t="shared" si="7"/>
        <v>0</v>
      </c>
      <c r="I219" s="54"/>
      <c r="J219" s="54"/>
    </row>
    <row r="220" spans="1:10" s="80" customFormat="1" ht="30" customHeight="1" thickBot="1">
      <c r="A220" s="89" t="s">
        <v>163</v>
      </c>
      <c r="B220" s="61" t="s">
        <v>261</v>
      </c>
      <c r="C220" s="62" t="s">
        <v>165</v>
      </c>
      <c r="D220" s="63" t="s">
        <v>166</v>
      </c>
      <c r="E220" s="64" t="s">
        <v>55</v>
      </c>
      <c r="F220" s="103">
        <v>5</v>
      </c>
      <c r="G220" s="66"/>
      <c r="H220" s="90">
        <f t="shared" si="7"/>
        <v>0</v>
      </c>
      <c r="I220" s="54"/>
      <c r="J220" s="54"/>
    </row>
    <row r="221" spans="1:8" ht="36" customHeight="1" thickTop="1">
      <c r="A221" s="32"/>
      <c r="B221" s="124"/>
      <c r="C221" s="114" t="s">
        <v>167</v>
      </c>
      <c r="D221" s="70"/>
      <c r="E221" s="115"/>
      <c r="F221" s="70"/>
      <c r="G221" s="32"/>
      <c r="H221" s="113"/>
    </row>
    <row r="222" spans="1:10" s="55" customFormat="1" ht="30" customHeight="1">
      <c r="A222" s="71" t="s">
        <v>168</v>
      </c>
      <c r="B222" s="47" t="s">
        <v>262</v>
      </c>
      <c r="C222" s="48" t="s">
        <v>170</v>
      </c>
      <c r="D222" s="49" t="s">
        <v>171</v>
      </c>
      <c r="E222" s="50"/>
      <c r="F222" s="51"/>
      <c r="G222" s="58"/>
      <c r="H222" s="53"/>
      <c r="I222" s="54"/>
      <c r="J222" s="54"/>
    </row>
    <row r="223" spans="1:10" s="57" customFormat="1" ht="30" customHeight="1">
      <c r="A223" s="71" t="s">
        <v>172</v>
      </c>
      <c r="B223" s="59" t="s">
        <v>30</v>
      </c>
      <c r="C223" s="48" t="s">
        <v>173</v>
      </c>
      <c r="D223" s="49"/>
      <c r="E223" s="50" t="s">
        <v>25</v>
      </c>
      <c r="F223" s="51">
        <v>100</v>
      </c>
      <c r="G223" s="52"/>
      <c r="H223" s="53">
        <f>ROUND(G223,2)*F223</f>
        <v>0</v>
      </c>
      <c r="I223" s="54"/>
      <c r="J223" s="54"/>
    </row>
    <row r="224" spans="1:10" s="57" customFormat="1" ht="30" customHeight="1">
      <c r="A224" s="71" t="s">
        <v>174</v>
      </c>
      <c r="B224" s="59" t="s">
        <v>111</v>
      </c>
      <c r="C224" s="48" t="s">
        <v>175</v>
      </c>
      <c r="D224" s="49"/>
      <c r="E224" s="50" t="s">
        <v>25</v>
      </c>
      <c r="F224" s="51">
        <v>850</v>
      </c>
      <c r="G224" s="52"/>
      <c r="H224" s="53">
        <f>ROUND(G224,2)*F224</f>
        <v>0</v>
      </c>
      <c r="I224" s="54"/>
      <c r="J224" s="54"/>
    </row>
    <row r="225" spans="1:8" s="39" customFormat="1" ht="30" customHeight="1" thickBot="1">
      <c r="A225" s="119"/>
      <c r="B225" s="120" t="str">
        <f>B178</f>
        <v>D</v>
      </c>
      <c r="C225" s="157" t="str">
        <f>C178</f>
        <v>LAURA STREET - ALEXANDER AVENUE TO LOGAN AVENUE - RECONSTRUCTION</v>
      </c>
      <c r="D225" s="158"/>
      <c r="E225" s="158"/>
      <c r="F225" s="159"/>
      <c r="G225" s="119" t="s">
        <v>176</v>
      </c>
      <c r="H225" s="121">
        <f>SUM(H178:H224)</f>
        <v>0</v>
      </c>
    </row>
    <row r="226" spans="1:8" ht="36" customHeight="1" thickTop="1">
      <c r="A226" s="125"/>
      <c r="B226" s="126"/>
      <c r="C226" s="127" t="s">
        <v>263</v>
      </c>
      <c r="D226" s="128"/>
      <c r="E226" s="129"/>
      <c r="F226" s="129"/>
      <c r="G226" s="130"/>
      <c r="H226" s="131"/>
    </row>
    <row r="227" spans="1:8" ht="30" customHeight="1" thickBot="1">
      <c r="A227" s="105"/>
      <c r="B227" s="106" t="str">
        <f>B66</f>
        <v>A</v>
      </c>
      <c r="C227" s="180" t="str">
        <f>C66</f>
        <v>TORONTO STREET - NOTRE DAME AVENUE TO WELLINGTON AVE - RECONSTRUCTION</v>
      </c>
      <c r="D227" s="181"/>
      <c r="E227" s="181"/>
      <c r="F227" s="182"/>
      <c r="G227" s="107" t="s">
        <v>176</v>
      </c>
      <c r="H227" s="108">
        <f>H66</f>
        <v>0</v>
      </c>
    </row>
    <row r="228" spans="1:8" ht="30" customHeight="1" thickBot="1" thickTop="1">
      <c r="A228" s="105"/>
      <c r="B228" s="106" t="str">
        <f>B116</f>
        <v>B</v>
      </c>
      <c r="C228" s="168" t="str">
        <f>C116</f>
        <v>OWENA STREET - ALEXANDER AVENUE TO LOGAN AVENUE - RECONSTRUCTION</v>
      </c>
      <c r="D228" s="169"/>
      <c r="E228" s="169"/>
      <c r="F228" s="170"/>
      <c r="G228" s="107" t="s">
        <v>176</v>
      </c>
      <c r="H228" s="108">
        <f>H116</f>
        <v>0</v>
      </c>
    </row>
    <row r="229" spans="1:8" ht="30" customHeight="1" thickBot="1" thickTop="1">
      <c r="A229" s="105"/>
      <c r="B229" s="106" t="str">
        <f>B177</f>
        <v>C</v>
      </c>
      <c r="C229" s="168" t="str">
        <f>C177</f>
        <v>VICTOR STREET - ST. MATTHEWS AVENUE TO PORTAGE AVENUE - RECONSTRUCTION</v>
      </c>
      <c r="D229" s="169"/>
      <c r="E229" s="169"/>
      <c r="F229" s="170"/>
      <c r="G229" s="107" t="s">
        <v>176</v>
      </c>
      <c r="H229" s="108">
        <f>H177</f>
        <v>0</v>
      </c>
    </row>
    <row r="230" spans="1:8" ht="30" customHeight="1" thickBot="1" thickTop="1">
      <c r="A230" s="132"/>
      <c r="B230" s="106" t="str">
        <f>B225</f>
        <v>D</v>
      </c>
      <c r="C230" s="168" t="str">
        <f>C225</f>
        <v>LAURA STREET - ALEXANDER AVENUE TO LOGAN AVENUE - RECONSTRUCTION</v>
      </c>
      <c r="D230" s="171"/>
      <c r="E230" s="171"/>
      <c r="F230" s="172"/>
      <c r="G230" s="33" t="s">
        <v>176</v>
      </c>
      <c r="H230" s="133">
        <f>H225</f>
        <v>0</v>
      </c>
    </row>
    <row r="231" spans="1:8" s="134" customFormat="1" ht="37.5" customHeight="1" thickTop="1">
      <c r="A231" s="32"/>
      <c r="B231" s="160" t="s">
        <v>264</v>
      </c>
      <c r="C231" s="161"/>
      <c r="D231" s="161"/>
      <c r="E231" s="161"/>
      <c r="F231" s="161"/>
      <c r="G231" s="148">
        <f>SUM(H227:H230)</f>
        <v>0</v>
      </c>
      <c r="H231" s="149"/>
    </row>
    <row r="232" spans="1:8" ht="37.5" customHeight="1">
      <c r="A232" s="32"/>
      <c r="B232" s="150" t="s">
        <v>265</v>
      </c>
      <c r="C232" s="151"/>
      <c r="D232" s="151"/>
      <c r="E232" s="151"/>
      <c r="F232" s="151"/>
      <c r="G232" s="151"/>
      <c r="H232" s="152"/>
    </row>
    <row r="233" spans="1:8" ht="37.5" customHeight="1">
      <c r="A233" s="32"/>
      <c r="B233" s="153" t="s">
        <v>266</v>
      </c>
      <c r="C233" s="151"/>
      <c r="D233" s="151"/>
      <c r="E233" s="151"/>
      <c r="F233" s="151"/>
      <c r="G233" s="151"/>
      <c r="H233" s="152"/>
    </row>
    <row r="234" spans="1:8" ht="15.75" customHeight="1">
      <c r="A234" s="135"/>
      <c r="B234" s="136"/>
      <c r="C234" s="137"/>
      <c r="D234" s="138"/>
      <c r="E234" s="137"/>
      <c r="F234" s="137"/>
      <c r="G234" s="139"/>
      <c r="H234" s="140"/>
    </row>
    <row r="236" spans="1:2" ht="15">
      <c r="A236" s="145"/>
      <c r="B236" s="146"/>
    </row>
  </sheetData>
  <sheetProtection password="C736" sheet="1" objects="1" scenarios="1" selectLockedCells="1"/>
  <mergeCells count="18">
    <mergeCell ref="C230:F230"/>
    <mergeCell ref="B6:F6"/>
    <mergeCell ref="C67:F67"/>
    <mergeCell ref="C116:F116"/>
    <mergeCell ref="B117:F117"/>
    <mergeCell ref="C178:F178"/>
    <mergeCell ref="C227:F227"/>
    <mergeCell ref="C228:F228"/>
    <mergeCell ref="G231:H231"/>
    <mergeCell ref="B232:H232"/>
    <mergeCell ref="B233:H233"/>
    <mergeCell ref="C7:F7"/>
    <mergeCell ref="C225:F225"/>
    <mergeCell ref="B231:F231"/>
    <mergeCell ref="C118:F118"/>
    <mergeCell ref="C66:F66"/>
    <mergeCell ref="C177:F177"/>
    <mergeCell ref="C229:F229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23:G224 G214 G216:G220 G212 G210 G204 G206:G208 G188 G200:G201 G190 G195:G197 G192 G182:G185 G179:G180 G175:G176 G156:G157 G149 G160:G162 G151:G153 G164 G166 G146 G136:G140 G133 G131 G129 G168:G172 G143:G144 G123:G126 G114:G115 G120:G121 G108:G111 G100:G101 G104:G106 G93 G95:G97 G89:G90 G82 G80 G78 G85:G87 G69:G75 G57:G61 G35 G18 G20 G22 G25:G29 G32:G33 G53 G49:G51 G45:G46 G40:G42 G38 G9:G10 G55 G12:G15 G64:G65">
      <formula1>0</formula1>
    </dataValidation>
    <dataValidation type="custom" allowBlank="1" showInputMessage="1" showErrorMessage="1" error="If you can enter a Unit  Price in this cell, pLease contact the Contract Administrator immediately!" sqref="G222 G211 G215 G205 G203 G187 G193:G194 G189 G191 G198:G199 G174 G181 G158:G159 G150 G155 G163 G167 G148 G145 G130 G132 G134:G135 G128 G141:G142 G88 G113 G122 G107 G102:G103 G99 G94 G92 G79 G81 G83:G84 G77 G34 G30:G31 G23:G24 G21 G19 G56 G52 G47:G48 G37 G44 G39 G17 G11 G63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13 G165 G54">
      <formula1>0</formula1>
    </dataValidation>
  </dataValidations>
  <printOptions/>
  <pageMargins left="0.5" right="0.5" top="0.75" bottom="0.75" header="0.25" footer="0.25"/>
  <pageSetup fitToHeight="10" horizontalDpi="600" verticalDpi="600" orientation="portrait" scale="72" r:id="rId1"/>
  <headerFooter alignWithMargins="0">
    <oddHeader>&amp;LThe City of Winnipeg
337-2007 Bid Opportunity &amp;RBid Submission
Page &amp;P+3 of 16</oddHeader>
    <oddFooter xml:space="preserve">&amp;R__________________
Name of Bidder                    </oddFooter>
  </headerFooter>
  <rowBreaks count="2" manualBreakCount="2">
    <brk id="55" min="1" max="7" man="1"/>
    <brk id="8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Stantec Consulting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amalbasa</dc:creator>
  <cp:keywords/>
  <dc:description>CHECKED BY: ROLF K. DOERRIES
DATE: MAY 3, 2007 @4:00 P.M.
FILE SIZE: 65,024</dc:description>
  <cp:lastModifiedBy>vilko</cp:lastModifiedBy>
  <cp:lastPrinted>2007-05-04T12:49:45Z</cp:lastPrinted>
  <dcterms:created xsi:type="dcterms:W3CDTF">2007-04-30T20:21:33Z</dcterms:created>
  <dcterms:modified xsi:type="dcterms:W3CDTF">2007-05-04T13:33:26Z</dcterms:modified>
  <cp:category/>
  <cp:version/>
  <cp:contentType/>
  <cp:contentStatus/>
</cp:coreProperties>
</file>