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615" windowHeight="1258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PAGE1OF13" localSheetId="1">'FORM B - PRICES'!#REF!</definedName>
    <definedName name="PAGE1OF13">#REF!</definedName>
    <definedName name="_xlnm.Print_Area" localSheetId="1">'FORM B - PRICES'!$B$6:$H$672</definedName>
    <definedName name="_xlnm.Print_Area" localSheetId="0">'Instructions'!$A$1:$I$25</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PRICES'!$B$1:$IV$562</definedName>
    <definedName name="XEVERYTHING">#REF!</definedName>
    <definedName name="XITEMS" localSheetId="1">'FORM B - PRICES'!$B$7:$IV$562</definedName>
    <definedName name="XITEMS">#REF!</definedName>
  </definedNames>
  <calcPr fullCalcOnLoad="1" fullPrecision="0"/>
</workbook>
</file>

<file path=xl/sharedStrings.xml><?xml version="1.0" encoding="utf-8"?>
<sst xmlns="http://schemas.openxmlformats.org/spreadsheetml/2006/main" count="2599" uniqueCount="734">
  <si>
    <t>FORM B: PRICES</t>
  </si>
  <si>
    <t>UNIT PRICES</t>
  </si>
  <si>
    <t/>
  </si>
  <si>
    <t>ITEM</t>
  </si>
  <si>
    <t>DESCRIPTION</t>
  </si>
  <si>
    <t>SPEC.</t>
  </si>
  <si>
    <t>UNIT</t>
  </si>
  <si>
    <t>APPROX.</t>
  </si>
  <si>
    <t>UNIT PRICE</t>
  </si>
  <si>
    <t>AMOUNT</t>
  </si>
  <si>
    <t>REF.</t>
  </si>
  <si>
    <t>QUANTITY</t>
  </si>
  <si>
    <t>A</t>
  </si>
  <si>
    <t>B</t>
  </si>
  <si>
    <t>C</t>
  </si>
  <si>
    <t>D</t>
  </si>
  <si>
    <t>E</t>
  </si>
  <si>
    <t>Subtotal:</t>
  </si>
  <si>
    <t>SUMMARY</t>
  </si>
  <si>
    <t>CODE</t>
  </si>
  <si>
    <t>INSTRUCTIONS</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</si>
  <si>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</si>
  <si>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</si>
  <si>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</si>
  <si>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</si>
  <si>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</si>
  <si>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</si>
  <si>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</si>
  <si>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</si>
  <si>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</si>
  <si>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</si>
  <si>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F</t>
  </si>
  <si>
    <t>G</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</si>
  <si>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</si>
  <si>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</si>
  <si>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</si>
  <si>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</si>
  <si>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</si>
  <si>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</si>
  <si>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</si>
  <si>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</si>
  <si>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</si>
  <si>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</si>
  <si>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</si>
  <si>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</si>
  <si>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</si>
  <si>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</si>
  <si>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</si>
  <si>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</si>
  <si>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</si>
  <si>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</si>
  <si>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H</t>
  </si>
  <si>
    <t>(SEE B9)</t>
  </si>
  <si>
    <t>I</t>
  </si>
  <si>
    <t>J</t>
  </si>
  <si>
    <t>VICTOR STREET- ELLICE AVENUE TO SARGENT AVENUE- ASPHALT RECONSTRUCTION</t>
  </si>
  <si>
    <t>HERITAGE BOULEVARD- FIELDSTONE BAY (S.LEG) TO VALLEY VIEW DRIVE- ASPHALT RECONSTRUCTION</t>
  </si>
  <si>
    <t>FURBY STREET- FURBY PLACE TO ELLICE AVENUE- ASPHALT RECONSTRUCTION</t>
  </si>
  <si>
    <t>FAIRLANE AVENUE, GOSWELL ROAD TO HOUSE #225, PAVEMENT REHABILITATION</t>
  </si>
  <si>
    <t>VALLEY VIEW DRIVE (N.LEG)- VALLEY VIEW PLACE TO HERITAGE BOULEVARD (SOUTH INTERSECTION), PAVEMENT REHABILITATION</t>
  </si>
  <si>
    <t>ISBISTER STREET- PORTAGE AVENUE TO FAIRLANE AVENUE, PAVEMENT REHABILITATION</t>
  </si>
  <si>
    <t>WELLINGTON CRESCENT, ACADEMY ROAD TO PARK BOULEVARD NORTH, PAVEMENT REHABILITATION</t>
  </si>
  <si>
    <t>VICTOR STREET- ELLICE AVENUE TO SARGENT AVENUE. STREETLIGHTING</t>
  </si>
  <si>
    <t>HERITAGE BOULEVARD- FIELDSTONE BAY (S.LEG) TO VALLEY VIEW DRIVE, STREETLIGHTING</t>
  </si>
  <si>
    <t>FURBY STREET- FURBY PLACE TO ELLICE AVENUE- STREETLIGHTING</t>
  </si>
  <si>
    <t>K</t>
  </si>
  <si>
    <t>WELLINGTON CRESCENT, ACADEMY ROAD TO PARK BOULEVARD NORTH, ASPHALT PATH REHABILITATION</t>
  </si>
  <si>
    <t>EARTH AND BASE WORKS</t>
  </si>
  <si>
    <t>A003</t>
  </si>
  <si>
    <t>A.3</t>
  </si>
  <si>
    <t>Excavation</t>
  </si>
  <si>
    <t>CW 3110-R18</t>
  </si>
  <si>
    <t>m³</t>
  </si>
  <si>
    <t>A004</t>
  </si>
  <si>
    <t>A.4</t>
  </si>
  <si>
    <t>Sub-Grade Compaction</t>
  </si>
  <si>
    <t>m²</t>
  </si>
  <si>
    <t>A007</t>
  </si>
  <si>
    <t>A.7</t>
  </si>
  <si>
    <t>Crushed Sub-base Material</t>
  </si>
  <si>
    <t>A007A</t>
  </si>
  <si>
    <t>i)</t>
  </si>
  <si>
    <t xml:space="preserve">50 mm </t>
  </si>
  <si>
    <t>tonne</t>
  </si>
  <si>
    <t>A035A</t>
  </si>
  <si>
    <t>ii)</t>
  </si>
  <si>
    <t xml:space="preserve">100 mm </t>
  </si>
  <si>
    <t>A010</t>
  </si>
  <si>
    <t>A.9</t>
  </si>
  <si>
    <t>Supplying and Placing Base Course Material</t>
  </si>
  <si>
    <t>A012</t>
  </si>
  <si>
    <t>A.12</t>
  </si>
  <si>
    <t>Grading of Boulevards</t>
  </si>
  <si>
    <t>A.16</t>
  </si>
  <si>
    <t>each</t>
  </si>
  <si>
    <t>A022</t>
  </si>
  <si>
    <t>A.21</t>
  </si>
  <si>
    <t>Separation Geotextile Fabric</t>
  </si>
  <si>
    <t xml:space="preserve">CW 3130-R4 </t>
  </si>
  <si>
    <t>A022A</t>
  </si>
  <si>
    <t>A.22</t>
  </si>
  <si>
    <t>Supply and Install Geogrid</t>
  </si>
  <si>
    <t>CW 3135-R1</t>
  </si>
  <si>
    <t>ROADWORK - REMOVALS/RENEWALS</t>
  </si>
  <si>
    <t>B001</t>
  </si>
  <si>
    <t>B.1</t>
  </si>
  <si>
    <t>Pavement Removal</t>
  </si>
  <si>
    <t>B002</t>
  </si>
  <si>
    <t>Concrete Pavement</t>
  </si>
  <si>
    <t>B100r</t>
  </si>
  <si>
    <t>B.10</t>
  </si>
  <si>
    <t>Miscellaneous Concrete Slab Removal</t>
  </si>
  <si>
    <t xml:space="preserve">CW 3235-R9  </t>
  </si>
  <si>
    <t>B104r</t>
  </si>
  <si>
    <t>iv)</t>
  </si>
  <si>
    <t>100 mm Sidewalk</t>
  </si>
  <si>
    <t>B114rl</t>
  </si>
  <si>
    <t>B.12</t>
  </si>
  <si>
    <t xml:space="preserve">Miscellaneous Concrete Slab Renewal </t>
  </si>
  <si>
    <t>B118rl</t>
  </si>
  <si>
    <t>SD-228A</t>
  </si>
  <si>
    <t>B119rl</t>
  </si>
  <si>
    <t>a)</t>
  </si>
  <si>
    <t>Less than 5 sq.m.</t>
  </si>
  <si>
    <t>B120rl</t>
  </si>
  <si>
    <t>b)</t>
  </si>
  <si>
    <t>5 sq.m. to 20 sq.m.</t>
  </si>
  <si>
    <t>B121rl</t>
  </si>
  <si>
    <t>c)</t>
  </si>
  <si>
    <t>Greater than 20 sq.m.</t>
  </si>
  <si>
    <t>B124</t>
  </si>
  <si>
    <t>B.13</t>
  </si>
  <si>
    <t>Adjustment of Precast  Sidewalk Blocks</t>
  </si>
  <si>
    <t>B125</t>
  </si>
  <si>
    <t>B.14</t>
  </si>
  <si>
    <t>Supply of Precast  Sidewalk Blocks</t>
  </si>
  <si>
    <t>B189</t>
  </si>
  <si>
    <t>B.20</t>
  </si>
  <si>
    <t>Regrading Existing Interlocking Paving Stones</t>
  </si>
  <si>
    <t>CW 3330-R5</t>
  </si>
  <si>
    <t>C052</t>
  </si>
  <si>
    <t>C.6</t>
  </si>
  <si>
    <t>Interlocking Paving Stones</t>
  </si>
  <si>
    <t>ROADWORK - NEW CONSTRUCTION</t>
  </si>
  <si>
    <t>C032</t>
  </si>
  <si>
    <t>C.3</t>
  </si>
  <si>
    <t>Concrete Curbs, Curb and Gutter, and Splash Strips</t>
  </si>
  <si>
    <t>CW 3310-R15</t>
  </si>
  <si>
    <t>C038</t>
  </si>
  <si>
    <t>SD-200</t>
  </si>
  <si>
    <t>m</t>
  </si>
  <si>
    <t>C039</t>
  </si>
  <si>
    <t>SD-200            SD-203B</t>
  </si>
  <si>
    <t>C040</t>
  </si>
  <si>
    <t>Construction of Curb and Gutter (40 mm ht, Lip Curb, Integral, 600 mm width, 150 mm Plain Concrete Pavement)</t>
  </si>
  <si>
    <t>SD-200            SD-202B</t>
  </si>
  <si>
    <t>C041</t>
  </si>
  <si>
    <t>Construction of Curb and Gutter (8-12 mm ht, Curb Ramp,  Integral, 600 mm width, 150 mm Plain Concrete Pavement)</t>
  </si>
  <si>
    <t xml:space="preserve">SD-200          SD-229E        </t>
  </si>
  <si>
    <t>C055</t>
  </si>
  <si>
    <t>C.10</t>
  </si>
  <si>
    <t xml:space="preserve">Construction of Asphaltic Concrete Pavements </t>
  </si>
  <si>
    <t xml:space="preserve">CW 3410-R10 </t>
  </si>
  <si>
    <t>C056</t>
  </si>
  <si>
    <t>Main Line Paving</t>
  </si>
  <si>
    <t>C058</t>
  </si>
  <si>
    <t>Type IA</t>
  </si>
  <si>
    <t>C059</t>
  </si>
  <si>
    <t>Tie-ins and Approaches</t>
  </si>
  <si>
    <t>C060</t>
  </si>
  <si>
    <t>D006</t>
  </si>
  <si>
    <t xml:space="preserve">Reflective Crack Maintenance </t>
  </si>
  <si>
    <t>CW 3250-R7</t>
  </si>
  <si>
    <t>E003</t>
  </si>
  <si>
    <t xml:space="preserve">Catch Basin  </t>
  </si>
  <si>
    <t>CW 2130-R12</t>
  </si>
  <si>
    <t>E004</t>
  </si>
  <si>
    <t>E008</t>
  </si>
  <si>
    <t>Sewer Service</t>
  </si>
  <si>
    <t>E009</t>
  </si>
  <si>
    <t>E010</t>
  </si>
  <si>
    <t>E011</t>
  </si>
  <si>
    <t>E023</t>
  </si>
  <si>
    <t>Replacing Existing Manhole and Catch Basin  Frames &amp; Covers</t>
  </si>
  <si>
    <t>E024</t>
  </si>
  <si>
    <t>AP-004 - Standard Frame for Manhole and Catch Basin</t>
  </si>
  <si>
    <t>E025</t>
  </si>
  <si>
    <t>AP-005 - Standard Solid Cover for Standard Frame</t>
  </si>
  <si>
    <t>E032</t>
  </si>
  <si>
    <t>Connecting to Existing Manhole</t>
  </si>
  <si>
    <t>E033</t>
  </si>
  <si>
    <t>E036</t>
  </si>
  <si>
    <t xml:space="preserve">Connecting to Existing Sewer </t>
  </si>
  <si>
    <t>E037</t>
  </si>
  <si>
    <t>E039</t>
  </si>
  <si>
    <t>E040</t>
  </si>
  <si>
    <t>E046</t>
  </si>
  <si>
    <t>Removal of Existing Catch Basins</t>
  </si>
  <si>
    <t>E047</t>
  </si>
  <si>
    <t>Removal of Existing Catch Pit</t>
  </si>
  <si>
    <t>E051</t>
  </si>
  <si>
    <t>Installation of Subdrains</t>
  </si>
  <si>
    <t>CW 3120-R4</t>
  </si>
  <si>
    <t>Removal of Existing Pipes</t>
  </si>
  <si>
    <t>Abandoning Existing Sewer Service Under Pavement c/w Video Inspection</t>
  </si>
  <si>
    <t>Existing Catchbasin Leads (250 mm or smaller)</t>
  </si>
  <si>
    <t>ADJUSTMENTS</t>
  </si>
  <si>
    <t>ASSOCIATED DRAINAGE AND UNDERGROUND WORKS</t>
  </si>
  <si>
    <t>JOINT AND CRACK SEALING</t>
  </si>
  <si>
    <t>F001</t>
  </si>
  <si>
    <t>Adjustment of Catch Basins / Manholes Frames</t>
  </si>
  <si>
    <t>CW 3210-R7</t>
  </si>
  <si>
    <t>F002</t>
  </si>
  <si>
    <t>Replacing Existing Risers</t>
  </si>
  <si>
    <t>F002A</t>
  </si>
  <si>
    <t>Pre-cast Concrete Risers</t>
  </si>
  <si>
    <t>vert. m</t>
  </si>
  <si>
    <t>F009</t>
  </si>
  <si>
    <t>Adjustment of Valve Boxes</t>
  </si>
  <si>
    <t>F011</t>
  </si>
  <si>
    <t>Adjustment of Curb Stop Boxes</t>
  </si>
  <si>
    <t>LANDSCAPING</t>
  </si>
  <si>
    <t>G001</t>
  </si>
  <si>
    <t>Sodding</t>
  </si>
  <si>
    <t>CW 3510-R9</t>
  </si>
  <si>
    <t>G002</t>
  </si>
  <si>
    <t xml:space="preserve"> width &lt; 600 mm</t>
  </si>
  <si>
    <t>G003</t>
  </si>
  <si>
    <t xml:space="preserve"> width &gt; or = 600 mm</t>
  </si>
  <si>
    <t>Backfill Material</t>
  </si>
  <si>
    <t>Sand</t>
  </si>
  <si>
    <t>Patching Existing Manholes</t>
  </si>
  <si>
    <t>A.1</t>
  </si>
  <si>
    <t>A.2</t>
  </si>
  <si>
    <t>A.5</t>
  </si>
  <si>
    <t>A.6</t>
  </si>
  <si>
    <t>A.8</t>
  </si>
  <si>
    <t>A.10</t>
  </si>
  <si>
    <t>A.11</t>
  </si>
  <si>
    <t xml:space="preserve"> i)</t>
  </si>
  <si>
    <t>A.13</t>
  </si>
  <si>
    <t>A.14</t>
  </si>
  <si>
    <t>A.15</t>
  </si>
  <si>
    <t>iii)</t>
  </si>
  <si>
    <t>A.17</t>
  </si>
  <si>
    <t>A.18</t>
  </si>
  <si>
    <t>A.19</t>
  </si>
  <si>
    <t>A.20</t>
  </si>
  <si>
    <t>A.23</t>
  </si>
  <si>
    <t>A.24</t>
  </si>
  <si>
    <t>A.25</t>
  </si>
  <si>
    <t>A.26</t>
  </si>
  <si>
    <t>A.27</t>
  </si>
  <si>
    <t>A.28</t>
  </si>
  <si>
    <t>A.29</t>
  </si>
  <si>
    <t>A.30</t>
  </si>
  <si>
    <t>A.31</t>
  </si>
  <si>
    <t>A.32</t>
  </si>
  <si>
    <t>A.33</t>
  </si>
  <si>
    <t>A.34</t>
  </si>
  <si>
    <t>A.35</t>
  </si>
  <si>
    <t>Construction of Curb and Gutter (180 mm ht, Barrier, Integral, 600 mm width, 150 mm Plain Concrete Pavement)</t>
  </si>
  <si>
    <t>Construction of Curb and Gutter (180 mm ht, Modified Barrier, Integral, 600 mm width, 150 mm Plain Concrete Pavement)</t>
  </si>
  <si>
    <t>SD-024, 1200 mm deep</t>
  </si>
  <si>
    <t>SD-024, 1800 mm deep</t>
  </si>
  <si>
    <t>250 mm</t>
  </si>
  <si>
    <t>In a Trench, Class 2 Type B  Bedding, Class 2 Backfill with Sand</t>
  </si>
  <si>
    <t>Trenchless Installation</t>
  </si>
  <si>
    <t>250 mm Catch Basin Lead</t>
  </si>
  <si>
    <t>250 mm PVC Connecting Pipe</t>
  </si>
  <si>
    <t>Connecting to 375 mm  Concrete Land Drainage Sewer</t>
  </si>
  <si>
    <t>Connecting to 450 mm  Concrete Land Drainage Sewer</t>
  </si>
  <si>
    <t>Connecting to 750 mm  Concrete Land Drainage Sewer</t>
  </si>
  <si>
    <t>B.2</t>
  </si>
  <si>
    <t>B.3</t>
  </si>
  <si>
    <t>B.4</t>
  </si>
  <si>
    <t>B.5</t>
  </si>
  <si>
    <t>B.6</t>
  </si>
  <si>
    <t>B.7</t>
  </si>
  <si>
    <t>B.8</t>
  </si>
  <si>
    <t>B.9</t>
  </si>
  <si>
    <t>B.11</t>
  </si>
  <si>
    <t>B.15</t>
  </si>
  <si>
    <t>B.16</t>
  </si>
  <si>
    <t>B.17</t>
  </si>
  <si>
    <t>B.18</t>
  </si>
  <si>
    <t>B.19</t>
  </si>
  <si>
    <t>B.21</t>
  </si>
  <si>
    <t>B.22</t>
  </si>
  <si>
    <t>B.23</t>
  </si>
  <si>
    <t>B.24</t>
  </si>
  <si>
    <t>B.25</t>
  </si>
  <si>
    <t>B.26</t>
  </si>
  <si>
    <t>B.27</t>
  </si>
  <si>
    <t>B.28</t>
  </si>
  <si>
    <t>B.29</t>
  </si>
  <si>
    <t>B.30</t>
  </si>
  <si>
    <t>B.31</t>
  </si>
  <si>
    <t>B.32</t>
  </si>
  <si>
    <t>B.33</t>
  </si>
  <si>
    <t>B.34</t>
  </si>
  <si>
    <t>C.1</t>
  </si>
  <si>
    <t>C.2</t>
  </si>
  <si>
    <t>C.4</t>
  </si>
  <si>
    <t>C.5</t>
  </si>
  <si>
    <t>C.7</t>
  </si>
  <si>
    <t>C.8</t>
  </si>
  <si>
    <t>C.9</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</si>
  <si>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</si>
  <si>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</si>
  <si>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</si>
  <si>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</si>
  <si>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</si>
  <si>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</si>
  <si>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</si>
  <si>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</si>
  <si>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</si>
  <si>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</si>
  <si>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</si>
  <si>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</si>
  <si>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</si>
  <si>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</si>
  <si>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</si>
  <si>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</si>
  <si>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</si>
  <si>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</si>
  <si>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</si>
  <si>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</si>
  <si>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</si>
  <si>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</si>
  <si>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</si>
  <si>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</si>
  <si>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 xml:space="preserve">Removal of 25' to 35' street light pole and precast, poured in place concrete, steel power installed base or direct buried including davit arm, luminaire and appurtenances  </t>
  </si>
  <si>
    <t xml:space="preserve">Installation of #4 AL C/N or 1/0 AL Triplex streetlight cable by open trench method. </t>
  </si>
  <si>
    <t xml:space="preserve">Installation of 50 mm conduit by boring method complete with cable insertion (#4 AL C/N or 1/0 AL Triplex).  </t>
  </si>
  <si>
    <t>Installation of cable (#4 AL C/N or 1/0 AL Triplex) by boring method.</t>
  </si>
  <si>
    <t xml:space="preserve">Installation of 25'/35' pole, davit arm and precast concrete base including luminaire and appurtenances. </t>
  </si>
  <si>
    <t xml:space="preserve">Installation of one (1) 10' ground rod at end of street light circuit. Trench #4 ground wire up to 1 m from rod location to new street light and connect (hammerlock) to top of the ground rod.  </t>
  </si>
  <si>
    <t>Install / lower 3 m of Cable Guard, ground lug, cable up pole, and first 3 m section of ground rod per Standard CD 315-5.</t>
  </si>
  <si>
    <t>Terminate 2/C #12 copper conductor to street light cables per Standard CD310-4, CD310-9 or CD310-10.</t>
  </si>
  <si>
    <t>Installation of overhead span of #4 duplex between new or existing streetlight poles and connect luminaire to provide temporary feed.</t>
  </si>
  <si>
    <t xml:space="preserve">Removal of overhead span of #4 duplex between new or existing streetlight poles to remove temporary feed. </t>
  </si>
  <si>
    <t>Expose underground cable entrance of existing streetlight pole and install new streetlight cable.</t>
  </si>
  <si>
    <t>lin.m</t>
  </si>
  <si>
    <t>E16.</t>
  </si>
  <si>
    <t>I.1</t>
  </si>
  <si>
    <t>I.2</t>
  </si>
  <si>
    <t>I.3</t>
  </si>
  <si>
    <t>I.4</t>
  </si>
  <si>
    <t>I.5</t>
  </si>
  <si>
    <t>I.6</t>
  </si>
  <si>
    <t>I.7</t>
  </si>
  <si>
    <t>I.8</t>
  </si>
  <si>
    <t>I.9</t>
  </si>
  <si>
    <t>K.1</t>
  </si>
  <si>
    <t>K.2</t>
  </si>
  <si>
    <t>K.3</t>
  </si>
  <si>
    <t>K.4</t>
  </si>
  <si>
    <t>J.1</t>
  </si>
  <si>
    <t>J.2</t>
  </si>
  <si>
    <t>J.3</t>
  </si>
  <si>
    <t>J.4</t>
  </si>
  <si>
    <t>J.5</t>
  </si>
  <si>
    <t>J.6</t>
  </si>
  <si>
    <t>J.7</t>
  </si>
  <si>
    <t>J.8</t>
  </si>
  <si>
    <t>J.9</t>
  </si>
  <si>
    <t>J.10</t>
  </si>
  <si>
    <t>span</t>
  </si>
  <si>
    <t>C001</t>
  </si>
  <si>
    <t>Concrete Pavements, Median Slabs, Bull-noses, and Safety Medians</t>
  </si>
  <si>
    <t>C011</t>
  </si>
  <si>
    <t>Construction of 150 mm Concrete Pavement (Reinforced)</t>
  </si>
  <si>
    <t>B.35</t>
  </si>
  <si>
    <t>C.35</t>
  </si>
  <si>
    <t xml:space="preserve">CW 3230-R8
</t>
  </si>
  <si>
    <t>B064-72</t>
  </si>
  <si>
    <t>Slab Replacement - Early Opening (72 hour)</t>
  </si>
  <si>
    <t>B077-72</t>
  </si>
  <si>
    <t>Partial Slab Patches 
- Early Opening (72 hour)</t>
  </si>
  <si>
    <t>B090-72</t>
  </si>
  <si>
    <t>150 mm Concrete Pavement (Type A)</t>
  </si>
  <si>
    <t>B091-72</t>
  </si>
  <si>
    <t>150 mm Concrete Pavement (Type B)</t>
  </si>
  <si>
    <t>B092-72</t>
  </si>
  <si>
    <t>150 mm Concrete Pavement (Type C)</t>
  </si>
  <si>
    <t>B093-72</t>
  </si>
  <si>
    <t>150 mm Concrete Pavement (Type D)</t>
  </si>
  <si>
    <t>B074-72</t>
  </si>
  <si>
    <t>150 mm Concrete Pavement (Reinforced)</t>
  </si>
  <si>
    <t>B094</t>
  </si>
  <si>
    <t>Drilled Dowels</t>
  </si>
  <si>
    <t>B095</t>
  </si>
  <si>
    <t>19.1 mm Diameter</t>
  </si>
  <si>
    <t>B097</t>
  </si>
  <si>
    <t>Drilled Tie Bars</t>
  </si>
  <si>
    <t>B098</t>
  </si>
  <si>
    <t>20 M Deformed Tie Bar</t>
  </si>
  <si>
    <t>150 mm Reinforced Sidewalk</t>
  </si>
  <si>
    <t>B154rl</t>
  </si>
  <si>
    <t>Concrete Curb Renewal</t>
  </si>
  <si>
    <t xml:space="preserve">CW 3240-R10 </t>
  </si>
  <si>
    <t>B167rl</t>
  </si>
  <si>
    <t>SD-203B</t>
  </si>
  <si>
    <t>B168rl</t>
  </si>
  <si>
    <t>SD-229C,D</t>
  </si>
  <si>
    <t>B184rl</t>
  </si>
  <si>
    <t>Curb Ramp (8-12 mm reveal ht, Integral)</t>
  </si>
  <si>
    <t>B190</t>
  </si>
  <si>
    <t xml:space="preserve">Construction of Asphaltic Concrete Overlay </t>
  </si>
  <si>
    <t>B191</t>
  </si>
  <si>
    <t>B193</t>
  </si>
  <si>
    <t>B194</t>
  </si>
  <si>
    <t>B195</t>
  </si>
  <si>
    <t>B200</t>
  </si>
  <si>
    <t>Planing of Pavement</t>
  </si>
  <si>
    <t xml:space="preserve">CW 3450-R5 </t>
  </si>
  <si>
    <t>B201</t>
  </si>
  <si>
    <t>0 - 50 mm Depth (Asphalt)</t>
  </si>
  <si>
    <t>D.4</t>
  </si>
  <si>
    <t>E.1</t>
  </si>
  <si>
    <t>E006</t>
  </si>
  <si>
    <t>E.2</t>
  </si>
  <si>
    <t xml:space="preserve">Catch Pit </t>
  </si>
  <si>
    <t>E007</t>
  </si>
  <si>
    <t>SD-023</t>
  </si>
  <si>
    <t>E.5</t>
  </si>
  <si>
    <t>E012</t>
  </si>
  <si>
    <t>E.6</t>
  </si>
  <si>
    <t>Drainage Connection Pipe</t>
  </si>
  <si>
    <t>E.10</t>
  </si>
  <si>
    <t>E.11</t>
  </si>
  <si>
    <t>E034</t>
  </si>
  <si>
    <t>E.12</t>
  </si>
  <si>
    <t>Connecting to Existing Catch Basin</t>
  </si>
  <si>
    <t>E035</t>
  </si>
  <si>
    <t>E.15</t>
  </si>
  <si>
    <t>E038</t>
  </si>
  <si>
    <t>E042</t>
  </si>
  <si>
    <t>E.16</t>
  </si>
  <si>
    <t>Connecting New Sewer Service to Existing Sewer Service</t>
  </si>
  <si>
    <t>E043</t>
  </si>
  <si>
    <t>E.19</t>
  </si>
  <si>
    <t>E.20</t>
  </si>
  <si>
    <t>E050A</t>
  </si>
  <si>
    <t>E.24</t>
  </si>
  <si>
    <t>Catch Basin Cleaning</t>
  </si>
  <si>
    <t>CW 2140-R3</t>
  </si>
  <si>
    <t>F.1</t>
  </si>
  <si>
    <t>F.2</t>
  </si>
  <si>
    <t>F003</t>
  </si>
  <si>
    <t>F.3</t>
  </si>
  <si>
    <t>Lifter Rings</t>
  </si>
  <si>
    <t>F005</t>
  </si>
  <si>
    <t>51 mm</t>
  </si>
  <si>
    <t>F.4</t>
  </si>
  <si>
    <t>F010</t>
  </si>
  <si>
    <t>F.5</t>
  </si>
  <si>
    <t>Valve Box Extensions</t>
  </si>
  <si>
    <t>F.6</t>
  </si>
  <si>
    <t>G.1</t>
  </si>
  <si>
    <t>D.1</t>
  </si>
  <si>
    <t>D.2</t>
  </si>
  <si>
    <t>D.3</t>
  </si>
  <si>
    <t>D.5</t>
  </si>
  <si>
    <t>D.6</t>
  </si>
  <si>
    <t>D.7</t>
  </si>
  <si>
    <t>D.8</t>
  </si>
  <si>
    <t>D.9</t>
  </si>
  <si>
    <t>D.10</t>
  </si>
  <si>
    <t>D.11</t>
  </si>
  <si>
    <t>D.12</t>
  </si>
  <si>
    <t>D.13</t>
  </si>
  <si>
    <t>D.14</t>
  </si>
  <si>
    <t>D.15</t>
  </si>
  <si>
    <t>D.16</t>
  </si>
  <si>
    <t>D.17</t>
  </si>
  <si>
    <t>D.18</t>
  </si>
  <si>
    <t>D.19</t>
  </si>
  <si>
    <t>D.20</t>
  </si>
  <si>
    <t>D.21</t>
  </si>
  <si>
    <t>D.22</t>
  </si>
  <si>
    <t>D.23</t>
  </si>
  <si>
    <t>D.24</t>
  </si>
  <si>
    <t>D.25</t>
  </si>
  <si>
    <t>D.26</t>
  </si>
  <si>
    <t>Modified Barrier (150 mm reveal ht, Dowelled)</t>
  </si>
  <si>
    <t>Modified Barrier (150 mm reveal ht Integral)</t>
  </si>
  <si>
    <t>250 mm Drainage Connection Pipe</t>
  </si>
  <si>
    <t>Connecting to 300 mm  Concrete Land Drainage Sewer</t>
  </si>
  <si>
    <t xml:space="preserve">250 mm </t>
  </si>
  <si>
    <t>B203</t>
  </si>
  <si>
    <t>0 - 50 mm Depth (Concrete)</t>
  </si>
  <si>
    <t>E.3</t>
  </si>
  <si>
    <t>E.4</t>
  </si>
  <si>
    <t>E.7</t>
  </si>
  <si>
    <t>E.8</t>
  </si>
  <si>
    <t>E.9</t>
  </si>
  <si>
    <t>E.13</t>
  </si>
  <si>
    <t>E.14</t>
  </si>
  <si>
    <t>E.17</t>
  </si>
  <si>
    <t>E.18</t>
  </si>
  <si>
    <t>E.21</t>
  </si>
  <si>
    <t>E.22</t>
  </si>
  <si>
    <t>E.23</t>
  </si>
  <si>
    <t>E.25</t>
  </si>
  <si>
    <t>E.26</t>
  </si>
  <si>
    <t>E.27</t>
  </si>
  <si>
    <t>E.28</t>
  </si>
  <si>
    <t>E.29</t>
  </si>
  <si>
    <t>E.30</t>
  </si>
  <si>
    <t>E.31</t>
  </si>
  <si>
    <t>E.32</t>
  </si>
  <si>
    <t>E.33</t>
  </si>
  <si>
    <t>E.34</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</si>
  <si>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</si>
  <si>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</si>
  <si>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</si>
  <si>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</si>
  <si>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</si>
  <si>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</si>
  <si>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</si>
  <si>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</si>
  <si>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</si>
  <si>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</si>
  <si>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</si>
  <si>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</si>
  <si>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</si>
  <si>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</si>
  <si>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</si>
  <si>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</si>
  <si>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</si>
  <si>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</si>
  <si>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</si>
  <si>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</si>
  <si>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</si>
  <si>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</si>
  <si>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</si>
  <si>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</si>
  <si>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</si>
  <si>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</si>
  <si>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</si>
  <si>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</si>
  <si>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</si>
  <si>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</si>
  <si>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</si>
  <si>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</si>
  <si>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</si>
  <si>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</si>
  <si>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</si>
  <si>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</si>
  <si>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</si>
  <si>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</si>
  <si>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</si>
  <si>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</si>
  <si>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</si>
  <si>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</si>
  <si>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</si>
  <si>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</si>
  <si>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</si>
  <si>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</si>
  <si>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</si>
  <si>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</si>
  <si>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</si>
  <si>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</si>
  <si>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</si>
  <si>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</si>
  <si>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</si>
  <si>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SD-202C</t>
  </si>
  <si>
    <t>Modified Lip Curb (75 mm reveal ht, Dowelled)</t>
  </si>
  <si>
    <t>B155rl</t>
  </si>
  <si>
    <t>SD-205,
SD-206A</t>
  </si>
  <si>
    <t>B156rl</t>
  </si>
  <si>
    <t>Less than 3 m</t>
  </si>
  <si>
    <t>B157rl</t>
  </si>
  <si>
    <t>3 m to 30 m</t>
  </si>
  <si>
    <t>B158rl</t>
  </si>
  <si>
    <t xml:space="preserve">c) </t>
  </si>
  <si>
    <t xml:space="preserve"> Greater than 30 m</t>
  </si>
  <si>
    <t>B159rl</t>
  </si>
  <si>
    <t>SD-203A</t>
  </si>
  <si>
    <t>B160rl</t>
  </si>
  <si>
    <t>B161rl</t>
  </si>
  <si>
    <t>v)</t>
  </si>
  <si>
    <t>Barrier (150 mm reveal ht, Separate)</t>
  </si>
  <si>
    <t>Barrier (150 mm reveal ht, Dowelled)</t>
  </si>
  <si>
    <t>B183rl</t>
  </si>
  <si>
    <t>A001</t>
  </si>
  <si>
    <t>Clearing and Grubbing</t>
  </si>
  <si>
    <t>Tree Removal</t>
  </si>
  <si>
    <t>11 to 30 cm diameter</t>
  </si>
  <si>
    <t>Over 30 cm diameter</t>
  </si>
  <si>
    <t>B206</t>
  </si>
  <si>
    <t>Pavement Repair Fabric</t>
  </si>
  <si>
    <t>B219</t>
  </si>
  <si>
    <t>Detectable Warning Surface Tiles</t>
  </si>
  <si>
    <t>CW 3326-R1</t>
  </si>
  <si>
    <t>B221</t>
  </si>
  <si>
    <t xml:space="preserve">610 mm X 1220 mm </t>
  </si>
  <si>
    <t>H.1</t>
  </si>
  <si>
    <t>H.2</t>
  </si>
  <si>
    <t>H.3</t>
  </si>
  <si>
    <t>H.4</t>
  </si>
  <si>
    <t>H.5</t>
  </si>
  <si>
    <t>H.6</t>
  </si>
  <si>
    <t>H.7</t>
  </si>
  <si>
    <t>H.8</t>
  </si>
  <si>
    <t>H.9</t>
  </si>
  <si>
    <t>H.10</t>
  </si>
  <si>
    <t>H.11</t>
  </si>
  <si>
    <r>
      <t xml:space="preserve">PART 2     </t>
    </r>
    <r>
      <rPr>
        <b/>
        <i/>
        <sz val="16"/>
        <rFont val="Arial"/>
        <family val="2"/>
      </rPr>
      <t xml:space="preserve"> MANITOBA HYDRO FUNDED WORK
                 (See B9.5, B15.2.1, B16.4, D2, D13.2-3, D14.4)</t>
    </r>
  </si>
  <si>
    <t>15 M Deformed Tie Bar</t>
  </si>
  <si>
    <t>D005</t>
  </si>
  <si>
    <t>Longitudinal Joint &amp; Crack Filling ( &gt; 25 mm in width )</t>
  </si>
  <si>
    <t>Adjustment of Sprinkler Head</t>
  </si>
  <si>
    <t>Replace Existing Sprinkler Pipe</t>
  </si>
  <si>
    <t>E.35</t>
  </si>
  <si>
    <t>E.36</t>
  </si>
  <si>
    <t>E.37</t>
  </si>
  <si>
    <t>B199</t>
  </si>
  <si>
    <t>Construction of Asphalt Patches</t>
  </si>
  <si>
    <t>SD-024, 1200 mm deep c/w AP-011</t>
  </si>
  <si>
    <t>E026</t>
  </si>
  <si>
    <t>AP-006 - Standard Grated Cover for Standard Frame</t>
  </si>
  <si>
    <t>Sewer Repair- Up to 3.0 metres Long (SD-022A)</t>
  </si>
  <si>
    <t>300 mm</t>
  </si>
  <si>
    <t>Class 3 backfill</t>
  </si>
  <si>
    <t>SEWER REPAIRS</t>
  </si>
  <si>
    <t>Sewer Repair- In Addition to First 3.0 metres (SD-022B)</t>
  </si>
  <si>
    <t>Sewer Inspection</t>
  </si>
  <si>
    <t>C.36</t>
  </si>
  <si>
    <t>C.37</t>
  </si>
  <si>
    <t>C.38</t>
  </si>
  <si>
    <t>CW 2145-R3</t>
  </si>
  <si>
    <t>C008</t>
  </si>
  <si>
    <t>Construction of 200 mm Concrete Pavement (Reinforced)</t>
  </si>
  <si>
    <t>Connecting to 600 mm  Concrete Land Drainage Sewer</t>
  </si>
  <si>
    <t>F002B</t>
  </si>
  <si>
    <t>Brick Risers</t>
  </si>
  <si>
    <t>F004</t>
  </si>
  <si>
    <t>38 mm</t>
  </si>
  <si>
    <t>Replacing Existing Manhole or Catch Basin Rungs</t>
  </si>
  <si>
    <t>F018</t>
  </si>
  <si>
    <t>Curb Stop Extensions</t>
  </si>
  <si>
    <t>C064</t>
  </si>
  <si>
    <t>E013</t>
  </si>
  <si>
    <t>Sewer Service Risers</t>
  </si>
  <si>
    <t>E014</t>
  </si>
  <si>
    <t>vert m</t>
  </si>
  <si>
    <t>E016</t>
  </si>
  <si>
    <t>SD-015</t>
  </si>
  <si>
    <t>Connecting to 300 mm  Clay Combined Sewer</t>
  </si>
  <si>
    <t>Connecting to 375 mm PVC Storm Relief Sewer</t>
  </si>
  <si>
    <t>E050</t>
  </si>
  <si>
    <t>Abandoning Existing Drainage Inlets</t>
  </si>
  <si>
    <t>B107i</t>
  </si>
  <si>
    <t xml:space="preserve">Miscellaneous Concrete Slab Installation </t>
  </si>
  <si>
    <t>B111iA</t>
  </si>
  <si>
    <t>F006</t>
  </si>
  <si>
    <t>64 mm</t>
  </si>
  <si>
    <t>B147i</t>
  </si>
  <si>
    <t>Lip Curb (75 mm reveal ht, Integral)</t>
  </si>
  <si>
    <t>SD-202A</t>
  </si>
  <si>
    <t>E007D</t>
  </si>
  <si>
    <t>Remove and Replace Existing Catch Pit</t>
  </si>
  <si>
    <t>E007E</t>
  </si>
  <si>
    <t>E031</t>
  </si>
  <si>
    <t>AP-011 - Mountable Curb and Gutter Inlet</t>
  </si>
  <si>
    <t>A.36</t>
  </si>
  <si>
    <t>A.37</t>
  </si>
  <si>
    <t>A.38</t>
  </si>
  <si>
    <t>A.39</t>
  </si>
  <si>
    <t>A.40</t>
  </si>
  <si>
    <t>C.39</t>
  </si>
  <si>
    <t>C.40</t>
  </si>
  <si>
    <t>C.41</t>
  </si>
  <si>
    <t>C.42</t>
  </si>
  <si>
    <t>C.43</t>
  </si>
  <si>
    <t>C.44</t>
  </si>
  <si>
    <t>C.45</t>
  </si>
  <si>
    <t>C.46</t>
  </si>
  <si>
    <t>C.47</t>
  </si>
  <si>
    <t>F.35</t>
  </si>
  <si>
    <t>F.38</t>
  </si>
  <si>
    <t>F.39</t>
  </si>
  <si>
    <t>E10</t>
  </si>
  <si>
    <t>B.36</t>
  </si>
  <si>
    <t>B.37</t>
  </si>
  <si>
    <t>E11</t>
  </si>
  <si>
    <t>E13</t>
  </si>
  <si>
    <t>Removal of Existing Interlocking Paving Stones</t>
  </si>
  <si>
    <t>CW 2130-R12     E15</t>
  </si>
  <si>
    <t>CW 2145-R3           E15</t>
  </si>
  <si>
    <t>E.38</t>
  </si>
  <si>
    <t>E12</t>
  </si>
  <si>
    <t>CW 3110-R18      E14</t>
  </si>
  <si>
    <t>B170rl</t>
  </si>
  <si>
    <t>B171rl</t>
  </si>
  <si>
    <t>B172rl</t>
  </si>
  <si>
    <t>Curb and Gutter (100 mm reveal ht, Barrier, Integral, 600 mm width, 150 mm Plain Concrete Pavement)</t>
  </si>
  <si>
    <t>Barrier (100 mm reveal ht, Dowelled)</t>
  </si>
  <si>
    <t>Barrier (100 mm reveal ht, Separate)</t>
  </si>
  <si>
    <t>B178rl</t>
  </si>
  <si>
    <t>B180rl</t>
  </si>
  <si>
    <t>Curb and Gutter (40 mm reveal ht, Lip Curb, Integral, 600 mm width, 150 mm Plain Concrete Pavement)</t>
  </si>
  <si>
    <t>E028</t>
  </si>
  <si>
    <t>AP-008 - Barrier Curb and Gutter Inlet Frame and Box</t>
  </si>
  <si>
    <t>E029</t>
  </si>
  <si>
    <t xml:space="preserve">AP-009 - Barrier Curb and Gutter Inlet Cover </t>
  </si>
  <si>
    <t>vi)</t>
  </si>
  <si>
    <t>H.12</t>
  </si>
  <si>
    <t>A.41</t>
  </si>
  <si>
    <t>F36</t>
  </si>
  <si>
    <t>F.37</t>
  </si>
  <si>
    <t>CW 3010-R4     E12</t>
  </si>
  <si>
    <t>E17</t>
  </si>
  <si>
    <t>G.27</t>
  </si>
  <si>
    <t>F013</t>
  </si>
  <si>
    <t>Supply of Curb Inlet Frames</t>
  </si>
  <si>
    <t xml:space="preserve">CW 3210-R7
</t>
  </si>
  <si>
    <t>H013</t>
  </si>
  <si>
    <t>Grouted Stone Riprap</t>
  </si>
  <si>
    <t>CW 3615-R3</t>
  </si>
  <si>
    <t xml:space="preserve">Splicing #4 Al C/N or 2 single conductor street light cables. </t>
  </si>
  <si>
    <t xml:space="preserve">Splicing 1/0 AL triplex cable or 3 single conductor street light cables. </t>
  </si>
  <si>
    <t>K.5</t>
  </si>
  <si>
    <t>K.6</t>
  </si>
  <si>
    <t>K.7</t>
  </si>
  <si>
    <t>K.8</t>
  </si>
  <si>
    <t>K.9</t>
  </si>
  <si>
    <t>K.10</t>
  </si>
  <si>
    <t>per span</t>
  </si>
  <si>
    <t>K.11</t>
  </si>
  <si>
    <t>Installation of grade level handhole (vault)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</si>
</sst>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
    <numFmt numFmtId="200" formatCode="#,##0.00\ "/>
    <numFmt numFmtId="201" formatCode="#,##0\ "/>
  </numFmts>
  <fonts count="72">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2"/>
    </font>
    <font>
      <sz val="20"/>
      <color indexed="8"/>
      <name val="Arial"/>
      <family val="0"/>
    </font>
    <font>
      <sz val="9"/>
      <color indexed="8"/>
      <name val="Arial"/>
      <family val="0"/>
    </font>
    <font>
      <b/>
      <sz val="10"/>
      <color indexed="8"/>
      <name val="Arial"/>
      <family val="0"/>
    </font>
    <font>
      <b/>
      <u val="single"/>
      <sz val="10"/>
      <color indexed="8"/>
      <name val="Arial"/>
      <family val="0"/>
    </font>
    <font>
      <b/>
      <u val="single"/>
      <sz val="11"/>
      <color indexed="8"/>
      <name val="Arial"/>
      <family val="0"/>
    </font>
    <font>
      <b/>
      <sz val="9"/>
      <color indexed="8"/>
      <name val="Arial"/>
      <family val="0"/>
    </font>
    <font>
      <u val="single"/>
      <sz val="7.5"/>
      <color indexed="36"/>
      <name val="MS Sans Serif"/>
      <family val="0"/>
    </font>
    <font>
      <u val="single"/>
      <sz val="7.5"/>
      <color indexed="12"/>
      <name val="MS Sans Serif"/>
      <family val="0"/>
    </font>
    <font>
      <sz val="9"/>
      <name val="Arial"/>
      <family val="0"/>
    </font>
    <font>
      <b/>
      <sz val="11"/>
      <color indexed="8"/>
      <name val="Arial"/>
      <family val="0"/>
    </font>
    <font>
      <b/>
      <sz val="10"/>
      <color indexed="12"/>
      <name val="Arial"/>
      <family val="0"/>
    </font>
    <font>
      <u val="single"/>
      <sz val="10"/>
      <color indexed="8"/>
      <name val="Arial"/>
      <family val="0"/>
    </font>
    <font>
      <u val="single"/>
      <sz val="9"/>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3.5"/>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0"/>
      <color theme="1"/>
      <name val="MS Sans Serif"/>
      <family val="2"/>
    </font>
    <font>
      <sz val="13.5"/>
      <color theme="1"/>
      <name val="MS Sans Serif"/>
      <family val="2"/>
    </font>
  </fonts>
  <fills count="5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8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style="thin">
        <color indexed="8"/>
      </left>
      <right>
        <color indexed="63"/>
      </right>
      <top style="thin"/>
      <bottom style="thin"/>
    </border>
    <border>
      <left style="thin">
        <color indexed="8"/>
      </left>
      <right style="thin">
        <color indexed="8"/>
      </right>
      <top style="thin"/>
      <bottom style="thin"/>
    </border>
    <border>
      <left style="thin"/>
      <right style="thin"/>
      <top>
        <color indexed="63"/>
      </top>
      <bottom style="thin">
        <color indexed="8"/>
      </bottom>
    </border>
    <border>
      <left style="thin">
        <color indexed="8"/>
      </left>
      <right style="thin">
        <color indexed="8"/>
      </right>
      <top>
        <color indexed="63"/>
      </top>
      <bottom>
        <color indexed="63"/>
      </bottom>
    </border>
    <border>
      <left style="thin"/>
      <right style="thin"/>
      <top style="thin"/>
      <bottom/>
    </border>
    <border>
      <left style="thin">
        <color indexed="8"/>
      </left>
      <right>
        <color indexed="63"/>
      </right>
      <top style="thin"/>
      <bottom>
        <color indexed="63"/>
      </bottom>
    </border>
    <border>
      <left style="thin">
        <color indexed="8"/>
      </left>
      <right>
        <color indexed="63"/>
      </right>
      <top>
        <color indexed="63"/>
      </top>
      <bottom style="thin">
        <color indexed="8"/>
      </bottom>
    </border>
    <border>
      <left style="thin">
        <color indexed="8"/>
      </left>
      <right style="thin">
        <color indexed="8"/>
      </right>
      <top style="thin"/>
      <bottom>
        <color indexed="63"/>
      </bottom>
    </border>
    <border>
      <left style="thin"/>
      <right>
        <color indexed="63"/>
      </right>
      <top>
        <color indexed="63"/>
      </top>
      <bottom>
        <color indexed="63"/>
      </bottom>
    </border>
    <border>
      <left style="thin">
        <color indexed="8"/>
      </left>
      <right>
        <color indexed="63"/>
      </right>
      <top style="thin">
        <color indexed="8"/>
      </top>
      <bottom>
        <color indexed="63"/>
      </bottom>
    </border>
    <border>
      <left style="thin"/>
      <right>
        <color indexed="63"/>
      </right>
      <top>
        <color indexed="63"/>
      </top>
      <bottom style="thin">
        <color indexed="8"/>
      </bottom>
    </border>
    <border>
      <left style="thin">
        <color indexed="8"/>
      </left>
      <right>
        <color indexed="63"/>
      </right>
      <top style="thin">
        <color indexed="8"/>
      </top>
      <bottom style="double">
        <color indexed="8"/>
      </bottom>
    </border>
    <border>
      <left style="thin">
        <color indexed="8"/>
      </left>
      <right>
        <color indexed="63"/>
      </right>
      <top>
        <color indexed="63"/>
      </top>
      <bottom style="double">
        <color indexed="8"/>
      </bottom>
    </border>
    <border>
      <left style="thin">
        <color indexed="8"/>
      </left>
      <right>
        <color indexed="63"/>
      </right>
      <top style="double">
        <color indexed="8"/>
      </top>
      <bottom style="double"/>
    </border>
    <border>
      <left style="thin"/>
      <right style="thin">
        <color indexed="8"/>
      </right>
      <top style="thin">
        <color indexed="8"/>
      </top>
      <bottom>
        <color indexed="63"/>
      </bottom>
    </border>
    <border>
      <left style="thin"/>
      <right style="thin">
        <color indexed="8"/>
      </right>
      <top>
        <color indexed="63"/>
      </top>
      <bottom style="double">
        <color indexed="8"/>
      </bottom>
    </border>
    <border>
      <left style="thin"/>
      <right style="thin">
        <color indexed="8"/>
      </right>
      <top style="thin"/>
      <bottom style="thin"/>
    </border>
    <border>
      <left style="thin"/>
      <right style="thin">
        <color indexed="8"/>
      </right>
      <top>
        <color indexed="63"/>
      </top>
      <bottom>
        <color indexed="63"/>
      </bottom>
    </border>
    <border>
      <left style="thin"/>
      <right style="thin">
        <color indexed="8"/>
      </right>
      <top style="thin">
        <color indexed="8"/>
      </top>
      <bottom style="double">
        <color indexed="8"/>
      </bottom>
    </border>
    <border>
      <left style="thin"/>
      <right style="thin">
        <color indexed="8"/>
      </right>
      <top style="double">
        <color indexed="8"/>
      </top>
      <bottom style="thin"/>
    </border>
    <border>
      <left style="thin"/>
      <right style="thin">
        <color indexed="8"/>
      </right>
      <top style="thin"/>
      <bottom>
        <color indexed="63"/>
      </bottom>
    </border>
    <border>
      <left style="thin"/>
      <right>
        <color indexed="63"/>
      </right>
      <top style="double">
        <color indexed="8"/>
      </top>
      <bottom style="thin">
        <color indexed="8"/>
      </bottom>
    </border>
    <border>
      <left style="thin"/>
      <right style="thin">
        <color indexed="8"/>
      </right>
      <top style="double">
        <color indexed="8"/>
      </top>
      <bottom style="double"/>
    </border>
    <border>
      <left style="thin">
        <color indexed="8"/>
      </left>
      <right style="thin">
        <color indexed="8"/>
      </right>
      <top>
        <color indexed="63"/>
      </top>
      <bottom style="double"/>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
      <left>
        <color indexed="63"/>
      </left>
      <right style="thin">
        <color indexed="8"/>
      </right>
      <top style="double">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double"/>
    </border>
    <border>
      <left>
        <color indexed="63"/>
      </left>
      <right>
        <color indexed="63"/>
      </right>
      <top style="thin">
        <color indexed="8"/>
      </top>
      <bottom style="double"/>
    </border>
    <border>
      <left>
        <color indexed="63"/>
      </left>
      <right style="thin">
        <color indexed="8"/>
      </right>
      <top style="thin">
        <color indexed="8"/>
      </top>
      <bottom style="double"/>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3" borderId="0" applyNumberFormat="0" applyBorder="0" applyAlignment="0" applyProtection="0"/>
    <xf numFmtId="0" fontId="45" fillId="4" borderId="0" applyNumberFormat="0" applyBorder="0" applyAlignment="0" applyProtection="0"/>
    <xf numFmtId="0" fontId="51" fillId="5" borderId="0" applyNumberFormat="0" applyBorder="0" applyAlignment="0" applyProtection="0"/>
    <xf numFmtId="0" fontId="45" fillId="6" borderId="0" applyNumberFormat="0" applyBorder="0" applyAlignment="0" applyProtection="0"/>
    <xf numFmtId="0" fontId="51" fillId="7" borderId="0" applyNumberFormat="0" applyBorder="0" applyAlignment="0" applyProtection="0"/>
    <xf numFmtId="0" fontId="45" fillId="8" borderId="0" applyNumberFormat="0" applyBorder="0" applyAlignment="0" applyProtection="0"/>
    <xf numFmtId="0" fontId="51" fillId="9" borderId="0" applyNumberFormat="0" applyBorder="0" applyAlignment="0" applyProtection="0"/>
    <xf numFmtId="0" fontId="45" fillId="10" borderId="0" applyNumberFormat="0" applyBorder="0" applyAlignment="0" applyProtection="0"/>
    <xf numFmtId="0" fontId="51" fillId="11" borderId="0" applyNumberFormat="0" applyBorder="0" applyAlignment="0" applyProtection="0"/>
    <xf numFmtId="0" fontId="45" fillId="12" borderId="0" applyNumberFormat="0" applyBorder="0" applyAlignment="0" applyProtection="0"/>
    <xf numFmtId="0" fontId="51" fillId="13" borderId="0" applyNumberFormat="0" applyBorder="0" applyAlignment="0" applyProtection="0"/>
    <xf numFmtId="0" fontId="45" fillId="14" borderId="0" applyNumberFormat="0" applyBorder="0" applyAlignment="0" applyProtection="0"/>
    <xf numFmtId="0" fontId="51" fillId="15" borderId="0" applyNumberFormat="0" applyBorder="0" applyAlignment="0" applyProtection="0"/>
    <xf numFmtId="0" fontId="45" fillId="16" borderId="0" applyNumberFormat="0" applyBorder="0" applyAlignment="0" applyProtection="0"/>
    <xf numFmtId="0" fontId="51" fillId="17" borderId="0" applyNumberFormat="0" applyBorder="0" applyAlignment="0" applyProtection="0"/>
    <xf numFmtId="0" fontId="45" fillId="18" borderId="0" applyNumberFormat="0" applyBorder="0" applyAlignment="0" applyProtection="0"/>
    <xf numFmtId="0" fontId="51" fillId="19" borderId="0" applyNumberFormat="0" applyBorder="0" applyAlignment="0" applyProtection="0"/>
    <xf numFmtId="0" fontId="45" fillId="20" borderId="0" applyNumberFormat="0" applyBorder="0" applyAlignment="0" applyProtection="0"/>
    <xf numFmtId="0" fontId="51" fillId="21" borderId="0" applyNumberFormat="0" applyBorder="0" applyAlignment="0" applyProtection="0"/>
    <xf numFmtId="0" fontId="45" fillId="10" borderId="0" applyNumberFormat="0" applyBorder="0" applyAlignment="0" applyProtection="0"/>
    <xf numFmtId="0" fontId="51" fillId="22" borderId="0" applyNumberFormat="0" applyBorder="0" applyAlignment="0" applyProtection="0"/>
    <xf numFmtId="0" fontId="45" fillId="16" borderId="0" applyNumberFormat="0" applyBorder="0" applyAlignment="0" applyProtection="0"/>
    <xf numFmtId="0" fontId="51" fillId="23" borderId="0" applyNumberFormat="0" applyBorder="0" applyAlignment="0" applyProtection="0"/>
    <xf numFmtId="0" fontId="45" fillId="24" borderId="0" applyNumberFormat="0" applyBorder="0" applyAlignment="0" applyProtection="0"/>
    <xf numFmtId="0" fontId="52" fillId="25" borderId="0" applyNumberFormat="0" applyBorder="0" applyAlignment="0" applyProtection="0"/>
    <xf numFmtId="0" fontId="44" fillId="26" borderId="0" applyNumberFormat="0" applyBorder="0" applyAlignment="0" applyProtection="0"/>
    <xf numFmtId="0" fontId="52" fillId="27" borderId="0" applyNumberFormat="0" applyBorder="0" applyAlignment="0" applyProtection="0"/>
    <xf numFmtId="0" fontId="44" fillId="18" borderId="0" applyNumberFormat="0" applyBorder="0" applyAlignment="0" applyProtection="0"/>
    <xf numFmtId="0" fontId="52" fillId="28" borderId="0" applyNumberFormat="0" applyBorder="0" applyAlignment="0" applyProtection="0"/>
    <xf numFmtId="0" fontId="44" fillId="20" borderId="0" applyNumberFormat="0" applyBorder="0" applyAlignment="0" applyProtection="0"/>
    <xf numFmtId="0" fontId="52" fillId="29" borderId="0" applyNumberFormat="0" applyBorder="0" applyAlignment="0" applyProtection="0"/>
    <xf numFmtId="0" fontId="44" fillId="30" borderId="0" applyNumberFormat="0" applyBorder="0" applyAlignment="0" applyProtection="0"/>
    <xf numFmtId="0" fontId="52" fillId="31" borderId="0" applyNumberFormat="0" applyBorder="0" applyAlignment="0" applyProtection="0"/>
    <xf numFmtId="0" fontId="44" fillId="32" borderId="0" applyNumberFormat="0" applyBorder="0" applyAlignment="0" applyProtection="0"/>
    <xf numFmtId="0" fontId="52" fillId="33" borderId="0" applyNumberFormat="0" applyBorder="0" applyAlignment="0" applyProtection="0"/>
    <xf numFmtId="0" fontId="44" fillId="34" borderId="0" applyNumberFormat="0" applyBorder="0" applyAlignment="0" applyProtection="0"/>
    <xf numFmtId="0" fontId="52" fillId="35" borderId="0" applyNumberFormat="0" applyBorder="0" applyAlignment="0" applyProtection="0"/>
    <xf numFmtId="0" fontId="44" fillId="36" borderId="0" applyNumberFormat="0" applyBorder="0" applyAlignment="0" applyProtection="0"/>
    <xf numFmtId="0" fontId="52" fillId="37" borderId="0" applyNumberFormat="0" applyBorder="0" applyAlignment="0" applyProtection="0"/>
    <xf numFmtId="0" fontId="44" fillId="38" borderId="0" applyNumberFormat="0" applyBorder="0" applyAlignment="0" applyProtection="0"/>
    <xf numFmtId="0" fontId="52" fillId="39" borderId="0" applyNumberFormat="0" applyBorder="0" applyAlignment="0" applyProtection="0"/>
    <xf numFmtId="0" fontId="44" fillId="40" borderId="0" applyNumberFormat="0" applyBorder="0" applyAlignment="0" applyProtection="0"/>
    <xf numFmtId="0" fontId="52" fillId="41" borderId="0" applyNumberFormat="0" applyBorder="0" applyAlignment="0" applyProtection="0"/>
    <xf numFmtId="0" fontId="44" fillId="30" borderId="0" applyNumberFormat="0" applyBorder="0" applyAlignment="0" applyProtection="0"/>
    <xf numFmtId="0" fontId="52" fillId="42" borderId="0" applyNumberFormat="0" applyBorder="0" applyAlignment="0" applyProtection="0"/>
    <xf numFmtId="0" fontId="44" fillId="32" borderId="0" applyNumberFormat="0" applyBorder="0" applyAlignment="0" applyProtection="0"/>
    <xf numFmtId="0" fontId="52" fillId="43" borderId="0" applyNumberFormat="0" applyBorder="0" applyAlignment="0" applyProtection="0"/>
    <xf numFmtId="0" fontId="44" fillId="44" borderId="0" applyNumberFormat="0" applyBorder="0" applyAlignment="0" applyProtection="0"/>
    <xf numFmtId="0" fontId="53"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4" fillId="46" borderId="5" applyNumberFormat="0" applyAlignment="0" applyProtection="0"/>
    <xf numFmtId="0" fontId="38" fillId="47" borderId="6" applyNumberFormat="0" applyAlignment="0" applyProtection="0"/>
    <xf numFmtId="0" fontId="55"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6"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7" fillId="50" borderId="0" applyNumberFormat="0" applyBorder="0" applyAlignment="0" applyProtection="0"/>
    <xf numFmtId="0" fontId="33" fillId="8" borderId="0" applyNumberFormat="0" applyBorder="0" applyAlignment="0" applyProtection="0"/>
    <xf numFmtId="0" fontId="58" fillId="0" borderId="9" applyNumberFormat="0" applyFill="0" applyAlignment="0" applyProtection="0"/>
    <xf numFmtId="0" fontId="30" fillId="0" borderId="10" applyNumberFormat="0" applyFill="0" applyAlignment="0" applyProtection="0"/>
    <xf numFmtId="0" fontId="59" fillId="0" borderId="11" applyNumberFormat="0" applyFill="0" applyAlignment="0" applyProtection="0"/>
    <xf numFmtId="0" fontId="31" fillId="0" borderId="12" applyNumberFormat="0" applyFill="0" applyAlignment="0" applyProtection="0"/>
    <xf numFmtId="0" fontId="60" fillId="0" borderId="13" applyNumberFormat="0" applyFill="0" applyAlignment="0" applyProtection="0"/>
    <xf numFmtId="0" fontId="32" fillId="0" borderId="14" applyNumberFormat="0" applyFill="0" applyAlignment="0" applyProtection="0"/>
    <xf numFmtId="0" fontId="60"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1" fillId="51" borderId="5" applyNumberFormat="0" applyAlignment="0" applyProtection="0"/>
    <xf numFmtId="0" fontId="36" fillId="14" borderId="6" applyNumberFormat="0" applyAlignment="0" applyProtection="0"/>
    <xf numFmtId="0" fontId="62" fillId="0" borderId="15" applyNumberFormat="0" applyFill="0" applyAlignment="0" applyProtection="0"/>
    <xf numFmtId="0" fontId="39" fillId="0" borderId="16" applyNumberFormat="0" applyFill="0" applyAlignment="0" applyProtection="0"/>
    <xf numFmtId="0" fontId="63"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4"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5"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6" fillId="0" borderId="22" applyNumberFormat="0" applyFill="0" applyAlignment="0" applyProtection="0"/>
    <xf numFmtId="0" fontId="43" fillId="0" borderId="23" applyNumberFormat="0" applyFill="0" applyAlignment="0" applyProtection="0"/>
    <xf numFmtId="0" fontId="67" fillId="0" borderId="0" applyNumberFormat="0" applyFill="0" applyBorder="0" applyAlignment="0" applyProtection="0"/>
    <xf numFmtId="0" fontId="41" fillId="0" borderId="0" applyNumberFormat="0" applyFill="0" applyBorder="0" applyAlignment="0" applyProtection="0"/>
  </cellStyleXfs>
  <cellXfs count="213">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7" fontId="0" fillId="2" borderId="0" xfId="0" applyNumberFormat="1" applyAlignment="1">
      <alignment horizontal="right"/>
    </xf>
    <xf numFmtId="7" fontId="0" fillId="2" borderId="26" xfId="0" applyNumberFormat="1" applyBorder="1" applyAlignment="1">
      <alignment horizontal="right"/>
    </xf>
    <xf numFmtId="7" fontId="0" fillId="2" borderId="27" xfId="0" applyNumberFormat="1" applyBorder="1" applyAlignment="1">
      <alignment horizontal="right"/>
    </xf>
    <xf numFmtId="7" fontId="0" fillId="2" borderId="28" xfId="0" applyNumberFormat="1" applyBorder="1" applyAlignment="1">
      <alignment horizontal="right"/>
    </xf>
    <xf numFmtId="0" fontId="0" fillId="2" borderId="0" xfId="0" applyNumberFormat="1" applyAlignment="1">
      <alignment horizontal="right"/>
    </xf>
    <xf numFmtId="7" fontId="0" fillId="2" borderId="29" xfId="0" applyNumberFormat="1" applyBorder="1" applyAlignment="1">
      <alignment horizontal="right"/>
    </xf>
    <xf numFmtId="0" fontId="0" fillId="2" borderId="0" xfId="0" applyNumberFormat="1" applyAlignment="1">
      <alignment horizontal="center"/>
    </xf>
    <xf numFmtId="0" fontId="0" fillId="2" borderId="30" xfId="0" applyNumberFormat="1" applyBorder="1" applyAlignment="1">
      <alignment horizontal="right"/>
    </xf>
    <xf numFmtId="7" fontId="0" fillId="2" borderId="21" xfId="0" applyNumberFormat="1" applyBorder="1" applyAlignment="1">
      <alignment horizontal="right"/>
    </xf>
    <xf numFmtId="0" fontId="0" fillId="2" borderId="31" xfId="0" applyNumberFormat="1" applyBorder="1" applyAlignment="1">
      <alignment horizontal="right"/>
    </xf>
    <xf numFmtId="7" fontId="0" fillId="2" borderId="32" xfId="0" applyNumberFormat="1" applyBorder="1" applyAlignment="1">
      <alignment horizontal="right"/>
    </xf>
    <xf numFmtId="7" fontId="1" fillId="2" borderId="0" xfId="0" applyNumberFormat="1" applyFont="1" applyAlignment="1">
      <alignment horizontal="centerContinuous" vertical="center"/>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0" fontId="0" fillId="2" borderId="0" xfId="0" applyNumberFormat="1" applyAlignment="1">
      <alignment/>
    </xf>
    <xf numFmtId="0" fontId="0" fillId="2" borderId="0" xfId="0" applyNumberFormat="1" applyAlignment="1">
      <alignment vertical="center"/>
    </xf>
    <xf numFmtId="7" fontId="0" fillId="2" borderId="28" xfId="0" applyNumberFormat="1" applyBorder="1" applyAlignment="1">
      <alignment horizontal="right" vertical="center"/>
    </xf>
    <xf numFmtId="7" fontId="0" fillId="2" borderId="29" xfId="0" applyNumberFormat="1" applyBorder="1" applyAlignment="1">
      <alignment horizontal="right" vertical="center"/>
    </xf>
    <xf numFmtId="0" fontId="0" fillId="2" borderId="33" xfId="0" applyNumberFormat="1" applyBorder="1" applyAlignment="1">
      <alignment/>
    </xf>
    <xf numFmtId="0" fontId="0" fillId="2" borderId="29" xfId="0" applyNumberFormat="1" applyBorder="1" applyAlignment="1">
      <alignment horizontal="center"/>
    </xf>
    <xf numFmtId="0" fontId="0" fillId="2" borderId="34" xfId="0" applyNumberFormat="1" applyBorder="1" applyAlignment="1">
      <alignment/>
    </xf>
    <xf numFmtId="0" fontId="0" fillId="2" borderId="34" xfId="0" applyNumberFormat="1" applyBorder="1" applyAlignment="1">
      <alignment horizontal="center"/>
    </xf>
    <xf numFmtId="7" fontId="0" fillId="2" borderId="34" xfId="0" applyNumberFormat="1" applyBorder="1" applyAlignment="1">
      <alignment horizontal="right"/>
    </xf>
    <xf numFmtId="7" fontId="0" fillId="2" borderId="0" xfId="0" applyNumberFormat="1" applyAlignment="1">
      <alignment vertical="center"/>
    </xf>
    <xf numFmtId="2" fontId="0" fillId="2" borderId="0" xfId="0" applyNumberFormat="1" applyAlignment="1">
      <alignment/>
    </xf>
    <xf numFmtId="0" fontId="10" fillId="2" borderId="35" xfId="0" applyNumberFormat="1" applyFont="1" applyBorder="1" applyAlignment="1">
      <alignment horizontal="centerContinuous"/>
    </xf>
    <xf numFmtId="0" fontId="0" fillId="2" borderId="35" xfId="0" applyNumberFormat="1" applyBorder="1" applyAlignment="1">
      <alignment horizontal="centerContinuous"/>
    </xf>
    <xf numFmtId="0" fontId="0" fillId="2" borderId="0" xfId="0" applyNumberFormat="1" applyAlignment="1">
      <alignment horizontal="right" vertical="center"/>
    </xf>
    <xf numFmtId="1" fontId="3" fillId="2" borderId="36" xfId="0" applyNumberFormat="1" applyFont="1" applyBorder="1" applyAlignment="1">
      <alignment horizontal="left"/>
    </xf>
    <xf numFmtId="1" fontId="0" fillId="2" borderId="36" xfId="0" applyNumberFormat="1" applyBorder="1" applyAlignment="1">
      <alignment horizontal="center"/>
    </xf>
    <xf numFmtId="1" fontId="0" fillId="2" borderId="36" xfId="0" applyNumberFormat="1" applyBorder="1" applyAlignment="1">
      <alignment/>
    </xf>
    <xf numFmtId="7" fontId="0" fillId="2" borderId="37" xfId="0" applyNumberFormat="1" applyBorder="1" applyAlignment="1">
      <alignment horizontal="right"/>
    </xf>
    <xf numFmtId="7" fontId="4" fillId="2" borderId="37" xfId="0" applyNumberFormat="1" applyFont="1" applyBorder="1" applyAlignment="1">
      <alignment horizontal="right"/>
    </xf>
    <xf numFmtId="0" fontId="0" fillId="2" borderId="29" xfId="0" applyNumberFormat="1" applyBorder="1" applyAlignment="1">
      <alignment horizontal="right"/>
    </xf>
    <xf numFmtId="0" fontId="0" fillId="2" borderId="38"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9"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0" fontId="0" fillId="2" borderId="27" xfId="0" applyNumberFormat="1" applyBorder="1" applyAlignment="1">
      <alignment horizontal="right"/>
    </xf>
    <xf numFmtId="7" fontId="0" fillId="2" borderId="40" xfId="0" applyNumberFormat="1" applyBorder="1" applyAlignment="1">
      <alignment horizontal="right"/>
    </xf>
    <xf numFmtId="0" fontId="0" fillId="2" borderId="27" xfId="0" applyNumberFormat="1" applyBorder="1" applyAlignment="1">
      <alignment horizontal="right" vertical="center"/>
    </xf>
    <xf numFmtId="7" fontId="0" fillId="2" borderId="41" xfId="0" applyNumberFormat="1" applyBorder="1" applyAlignment="1">
      <alignment horizontal="right"/>
    </xf>
    <xf numFmtId="0" fontId="0" fillId="2" borderId="41" xfId="0" applyNumberFormat="1" applyBorder="1" applyAlignment="1">
      <alignment horizontal="right"/>
    </xf>
    <xf numFmtId="7" fontId="0" fillId="2" borderId="42" xfId="0" applyNumberFormat="1" applyBorder="1" applyAlignment="1">
      <alignment horizontal="right" vertical="center"/>
    </xf>
    <xf numFmtId="7" fontId="0" fillId="2" borderId="41" xfId="0" applyNumberFormat="1" applyBorder="1" applyAlignment="1">
      <alignment horizontal="right" vertical="center"/>
    </xf>
    <xf numFmtId="7" fontId="0" fillId="2" borderId="42" xfId="0" applyNumberFormat="1" applyBorder="1" applyAlignment="1">
      <alignment horizontal="right"/>
    </xf>
    <xf numFmtId="7" fontId="0" fillId="2" borderId="43" xfId="0" applyNumberFormat="1" applyBorder="1" applyAlignment="1">
      <alignment horizontal="right" vertical="center"/>
    </xf>
    <xf numFmtId="7" fontId="0" fillId="2" borderId="44" xfId="0" applyNumberFormat="1" applyBorder="1" applyAlignment="1">
      <alignment horizontal="right" vertical="center"/>
    </xf>
    <xf numFmtId="1" fontId="0" fillId="2" borderId="42" xfId="0" applyNumberFormat="1" applyBorder="1" applyAlignment="1">
      <alignment horizontal="right" vertical="center"/>
    </xf>
    <xf numFmtId="2" fontId="0" fillId="2" borderId="41" xfId="0" applyNumberFormat="1" applyBorder="1" applyAlignment="1">
      <alignment horizontal="right" vertical="center"/>
    </xf>
    <xf numFmtId="7" fontId="0" fillId="2" borderId="28" xfId="0" applyNumberFormat="1" applyFont="1" applyBorder="1" applyAlignment="1">
      <alignment horizontal="right"/>
    </xf>
    <xf numFmtId="173" fontId="68" fillId="0" borderId="1" xfId="0" applyNumberFormat="1" applyFont="1" applyFill="1" applyBorder="1" applyAlignment="1" applyProtection="1">
      <alignment horizontal="left" vertical="top" wrapText="1"/>
      <protection/>
    </xf>
    <xf numFmtId="172" fontId="68" fillId="0" borderId="1" xfId="0" applyNumberFormat="1" applyFont="1" applyFill="1" applyBorder="1" applyAlignment="1" applyProtection="1">
      <alignment horizontal="left" vertical="top" wrapText="1"/>
      <protection/>
    </xf>
    <xf numFmtId="172" fontId="68" fillId="0" borderId="1" xfId="0" applyNumberFormat="1" applyFont="1" applyFill="1" applyBorder="1" applyAlignment="1" applyProtection="1">
      <alignment horizontal="center" vertical="top" wrapText="1"/>
      <protection/>
    </xf>
    <xf numFmtId="0" fontId="68" fillId="0" borderId="1" xfId="0" applyNumberFormat="1" applyFont="1" applyFill="1" applyBorder="1" applyAlignment="1" applyProtection="1">
      <alignment horizontal="center" vertical="top" wrapText="1"/>
      <protection/>
    </xf>
    <xf numFmtId="1" fontId="68" fillId="0" borderId="1" xfId="0" applyNumberFormat="1" applyFont="1" applyFill="1" applyBorder="1" applyAlignment="1" applyProtection="1">
      <alignment horizontal="right" vertical="top"/>
      <protection/>
    </xf>
    <xf numFmtId="174" fontId="68" fillId="0" borderId="1" xfId="0" applyNumberFormat="1" applyFont="1" applyFill="1" applyBorder="1" applyAlignment="1" applyProtection="1">
      <alignment vertical="top"/>
      <protection locked="0"/>
    </xf>
    <xf numFmtId="174" fontId="68" fillId="0" borderId="1" xfId="0" applyNumberFormat="1" applyFont="1" applyFill="1" applyBorder="1" applyAlignment="1" applyProtection="1">
      <alignment vertical="top"/>
      <protection/>
    </xf>
    <xf numFmtId="0" fontId="68" fillId="0" borderId="1" xfId="0" applyNumberFormat="1" applyFont="1" applyFill="1" applyBorder="1" applyAlignment="1" applyProtection="1">
      <alignment vertical="center"/>
      <protection/>
    </xf>
    <xf numFmtId="173" fontId="68" fillId="0" borderId="1" xfId="0" applyNumberFormat="1" applyFont="1" applyFill="1" applyBorder="1" applyAlignment="1" applyProtection="1">
      <alignment horizontal="center" vertical="top" wrapText="1"/>
      <protection/>
    </xf>
    <xf numFmtId="173" fontId="68" fillId="0" borderId="1" xfId="0" applyNumberFormat="1" applyFont="1" applyFill="1" applyBorder="1" applyAlignment="1" applyProtection="1">
      <alignment horizontal="right" vertical="top" wrapText="1"/>
      <protection/>
    </xf>
    <xf numFmtId="1" fontId="68" fillId="0" borderId="1" xfId="0" applyNumberFormat="1" applyFont="1" applyFill="1" applyBorder="1" applyAlignment="1" applyProtection="1">
      <alignment horizontal="right" vertical="top" wrapText="1"/>
      <protection/>
    </xf>
    <xf numFmtId="174" fontId="68" fillId="0" borderId="1" xfId="0" applyNumberFormat="1" applyFont="1" applyFill="1" applyBorder="1" applyAlignment="1" applyProtection="1">
      <alignment vertical="top" wrapText="1"/>
      <protection/>
    </xf>
    <xf numFmtId="172" fontId="68" fillId="0" borderId="1" xfId="0" applyNumberFormat="1" applyFont="1" applyFill="1" applyBorder="1" applyAlignment="1" applyProtection="1">
      <alignment vertical="top" wrapText="1"/>
      <protection/>
    </xf>
    <xf numFmtId="4" fontId="68" fillId="0" borderId="0" xfId="0" applyNumberFormat="1" applyFont="1" applyFill="1" applyBorder="1" applyAlignment="1" applyProtection="1">
      <alignment horizontal="center" vertical="top" wrapText="1"/>
      <protection/>
    </xf>
    <xf numFmtId="172" fontId="69" fillId="0" borderId="1" xfId="0" applyNumberFormat="1" applyFont="1" applyFill="1" applyBorder="1" applyAlignment="1" applyProtection="1">
      <alignment vertical="center" wrapText="1"/>
      <protection/>
    </xf>
    <xf numFmtId="0" fontId="70" fillId="0" borderId="0" xfId="0" applyFont="1" applyFill="1" applyBorder="1" applyAlignment="1">
      <alignment/>
    </xf>
    <xf numFmtId="173" fontId="68" fillId="0" borderId="45" xfId="0" applyNumberFormat="1" applyFont="1" applyFill="1" applyBorder="1" applyAlignment="1" applyProtection="1">
      <alignment horizontal="center" vertical="top" wrapText="1"/>
      <protection/>
    </xf>
    <xf numFmtId="172" fontId="68" fillId="0" borderId="45" xfId="0" applyNumberFormat="1" applyFont="1" applyFill="1" applyBorder="1" applyAlignment="1" applyProtection="1">
      <alignment horizontal="left" vertical="top" wrapText="1"/>
      <protection/>
    </xf>
    <xf numFmtId="172" fontId="68" fillId="0" borderId="45" xfId="0" applyNumberFormat="1" applyFont="1" applyFill="1" applyBorder="1" applyAlignment="1" applyProtection="1">
      <alignment horizontal="center" vertical="top" wrapText="1"/>
      <protection/>
    </xf>
    <xf numFmtId="0" fontId="68" fillId="0" borderId="45" xfId="0" applyNumberFormat="1" applyFont="1" applyFill="1" applyBorder="1" applyAlignment="1" applyProtection="1">
      <alignment horizontal="center" vertical="top" wrapText="1"/>
      <protection/>
    </xf>
    <xf numFmtId="1" fontId="68" fillId="0" borderId="45" xfId="0" applyNumberFormat="1" applyFont="1" applyFill="1" applyBorder="1" applyAlignment="1" applyProtection="1">
      <alignment horizontal="right" vertical="top"/>
      <protection/>
    </xf>
    <xf numFmtId="174" fontId="68" fillId="0" borderId="45" xfId="0" applyNumberFormat="1" applyFont="1" applyFill="1" applyBorder="1" applyAlignment="1" applyProtection="1">
      <alignment vertical="top"/>
      <protection locked="0"/>
    </xf>
    <xf numFmtId="174" fontId="68" fillId="0" borderId="45" xfId="0" applyNumberFormat="1" applyFont="1" applyFill="1" applyBorder="1" applyAlignment="1" applyProtection="1">
      <alignment vertical="top"/>
      <protection/>
    </xf>
    <xf numFmtId="7" fontId="0" fillId="0" borderId="27" xfId="0" applyNumberFormat="1" applyFill="1" applyBorder="1" applyAlignment="1">
      <alignment horizontal="right"/>
    </xf>
    <xf numFmtId="1" fontId="0" fillId="0" borderId="27" xfId="0" applyNumberFormat="1" applyFill="1" applyBorder="1" applyAlignment="1">
      <alignment horizontal="center" vertical="top"/>
    </xf>
    <xf numFmtId="0" fontId="0" fillId="0" borderId="27" xfId="0" applyNumberFormat="1" applyFill="1" applyBorder="1" applyAlignment="1">
      <alignment horizontal="center" vertical="top"/>
    </xf>
    <xf numFmtId="7" fontId="0" fillId="0" borderId="46" xfId="0" applyNumberFormat="1" applyFill="1" applyBorder="1" applyAlignment="1">
      <alignment horizontal="right"/>
    </xf>
    <xf numFmtId="0" fontId="0" fillId="0" borderId="47" xfId="137" applyNumberFormat="1" applyFont="1" applyFill="1" applyBorder="1" applyAlignment="1" applyProtection="1">
      <alignment horizontal="center" vertical="top" wrapText="1"/>
      <protection/>
    </xf>
    <xf numFmtId="172" fontId="0" fillId="0" borderId="47" xfId="137" applyNumberFormat="1" applyFont="1" applyFill="1" applyBorder="1" applyAlignment="1" applyProtection="1">
      <alignment horizontal="center" vertical="top" wrapText="1"/>
      <protection/>
    </xf>
    <xf numFmtId="7" fontId="0" fillId="2" borderId="48" xfId="0" applyNumberFormat="1" applyBorder="1" applyAlignment="1">
      <alignment horizontal="right"/>
    </xf>
    <xf numFmtId="173" fontId="68" fillId="0" borderId="47" xfId="0" applyNumberFormat="1" applyFont="1" applyFill="1" applyBorder="1" applyAlignment="1" applyProtection="1">
      <alignment horizontal="left" vertical="top" wrapText="1"/>
      <protection/>
    </xf>
    <xf numFmtId="172" fontId="0" fillId="0" borderId="47" xfId="137" applyNumberFormat="1" applyFont="1" applyFill="1" applyBorder="1" applyAlignment="1" applyProtection="1">
      <alignment horizontal="left" vertical="top" wrapText="1"/>
      <protection/>
    </xf>
    <xf numFmtId="1" fontId="68" fillId="0" borderId="47" xfId="0" applyNumberFormat="1" applyFont="1" applyFill="1" applyBorder="1" applyAlignment="1" applyProtection="1">
      <alignment horizontal="right" vertical="top" wrapText="1"/>
      <protection/>
    </xf>
    <xf numFmtId="174" fontId="68" fillId="0" borderId="47" xfId="0" applyNumberFormat="1" applyFont="1" applyFill="1" applyBorder="1" applyAlignment="1" applyProtection="1">
      <alignment vertical="top"/>
      <protection locked="0"/>
    </xf>
    <xf numFmtId="174" fontId="68" fillId="0" borderId="47" xfId="0" applyNumberFormat="1" applyFont="1" applyFill="1" applyBorder="1" applyAlignment="1" applyProtection="1">
      <alignment vertical="top"/>
      <protection/>
    </xf>
    <xf numFmtId="172" fontId="0" fillId="0" borderId="1"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center" vertical="top" wrapText="1"/>
      <protection/>
    </xf>
    <xf numFmtId="0" fontId="0" fillId="0" borderId="1" xfId="137"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0" fontId="48" fillId="0" borderId="1" xfId="0" applyFont="1" applyFill="1" applyBorder="1" applyAlignment="1">
      <alignment vertical="top" wrapText="1"/>
    </xf>
    <xf numFmtId="0" fontId="0" fillId="0" borderId="1" xfId="0" applyFont="1" applyFill="1" applyBorder="1" applyAlignment="1">
      <alignment vertical="top" wrapText="1"/>
    </xf>
    <xf numFmtId="0" fontId="68" fillId="0" borderId="1" xfId="0" applyFont="1" applyFill="1" applyBorder="1" applyAlignment="1">
      <alignment horizontal="center" vertical="top" wrapText="1"/>
    </xf>
    <xf numFmtId="0" fontId="48" fillId="0" borderId="2" xfId="0" applyFont="1" applyFill="1" applyBorder="1" applyAlignment="1">
      <alignment vertical="top" wrapText="1"/>
    </xf>
    <xf numFmtId="172" fontId="0" fillId="0" borderId="2" xfId="137" applyNumberFormat="1" applyFont="1" applyFill="1" applyBorder="1" applyAlignment="1" applyProtection="1">
      <alignment horizontal="center" vertical="top" wrapText="1"/>
      <protection/>
    </xf>
    <xf numFmtId="0" fontId="68" fillId="0" borderId="2" xfId="0" applyFont="1" applyFill="1" applyBorder="1" applyAlignment="1">
      <alignment horizontal="center" vertical="top" wrapText="1"/>
    </xf>
    <xf numFmtId="173" fontId="68" fillId="0" borderId="45" xfId="0" applyNumberFormat="1" applyFont="1" applyFill="1" applyBorder="1" applyAlignment="1" applyProtection="1">
      <alignment horizontal="left" vertical="top" wrapText="1"/>
      <protection/>
    </xf>
    <xf numFmtId="0" fontId="0" fillId="0" borderId="45" xfId="0" applyFont="1" applyFill="1" applyBorder="1" applyAlignment="1">
      <alignment vertical="top" wrapText="1"/>
    </xf>
    <xf numFmtId="172" fontId="0" fillId="0" borderId="45" xfId="137" applyNumberFormat="1" applyFont="1" applyFill="1" applyBorder="1" applyAlignment="1" applyProtection="1">
      <alignment horizontal="center" vertical="top" wrapText="1"/>
      <protection/>
    </xf>
    <xf numFmtId="0" fontId="0" fillId="0" borderId="45" xfId="137" applyNumberFormat="1" applyFont="1" applyFill="1" applyBorder="1" applyAlignment="1" applyProtection="1">
      <alignment horizontal="center" vertical="top" wrapText="1"/>
      <protection/>
    </xf>
    <xf numFmtId="7" fontId="0" fillId="2" borderId="49" xfId="0" applyNumberFormat="1" applyBorder="1" applyAlignment="1">
      <alignment horizontal="right"/>
    </xf>
    <xf numFmtId="201" fontId="0" fillId="0" borderId="1" xfId="137" applyNumberFormat="1" applyFont="1" applyFill="1" applyBorder="1" applyAlignment="1" applyProtection="1">
      <alignment horizontal="right" vertical="top"/>
      <protection/>
    </xf>
    <xf numFmtId="201" fontId="0" fillId="0" borderId="45" xfId="137" applyNumberFormat="1" applyFont="1" applyFill="1" applyBorder="1" applyAlignment="1" applyProtection="1">
      <alignment horizontal="right" vertical="top"/>
      <protection/>
    </xf>
    <xf numFmtId="201" fontId="0" fillId="0" borderId="47" xfId="137" applyNumberFormat="1" applyFont="1" applyFill="1" applyBorder="1" applyAlignment="1" applyProtection="1">
      <alignment horizontal="right" vertical="top"/>
      <protection/>
    </xf>
    <xf numFmtId="179" fontId="68" fillId="0" borderId="1" xfId="0" applyNumberFormat="1" applyFont="1" applyFill="1" applyBorder="1" applyAlignment="1" applyProtection="1">
      <alignment horizontal="right" vertical="top" wrapText="1"/>
      <protection/>
    </xf>
    <xf numFmtId="173" fontId="68" fillId="0" borderId="1" xfId="0" applyNumberFormat="1" applyFont="1" applyFill="1" applyBorder="1" applyAlignment="1" applyProtection="1">
      <alignment horizontal="left" vertical="top"/>
      <protection/>
    </xf>
    <xf numFmtId="173" fontId="68" fillId="0" borderId="2" xfId="0" applyNumberFormat="1" applyFont="1" applyFill="1" applyBorder="1" applyAlignment="1" applyProtection="1">
      <alignment horizontal="center" vertical="top" wrapText="1"/>
      <protection/>
    </xf>
    <xf numFmtId="172" fontId="68" fillId="0" borderId="2" xfId="0" applyNumberFormat="1" applyFont="1" applyFill="1" applyBorder="1" applyAlignment="1" applyProtection="1">
      <alignment horizontal="left" vertical="top" wrapText="1"/>
      <protection/>
    </xf>
    <xf numFmtId="172" fontId="68" fillId="0" borderId="2" xfId="0" applyNumberFormat="1" applyFont="1" applyFill="1" applyBorder="1" applyAlignment="1" applyProtection="1">
      <alignment horizontal="center" vertical="top" wrapText="1"/>
      <protection/>
    </xf>
    <xf numFmtId="0" fontId="68" fillId="0" borderId="2" xfId="0" applyNumberFormat="1" applyFont="1" applyFill="1" applyBorder="1" applyAlignment="1" applyProtection="1">
      <alignment horizontal="center" vertical="top" wrapText="1"/>
      <protection/>
    </xf>
    <xf numFmtId="1" fontId="68" fillId="0" borderId="2" xfId="0" applyNumberFormat="1" applyFont="1" applyFill="1" applyBorder="1" applyAlignment="1" applyProtection="1">
      <alignment horizontal="right" vertical="top"/>
      <protection/>
    </xf>
    <xf numFmtId="174" fontId="68" fillId="0" borderId="2" xfId="0" applyNumberFormat="1" applyFont="1" applyFill="1" applyBorder="1" applyAlignment="1" applyProtection="1">
      <alignment vertical="top"/>
      <protection locked="0"/>
    </xf>
    <xf numFmtId="174" fontId="68" fillId="0" borderId="2" xfId="0" applyNumberFormat="1" applyFont="1" applyFill="1" applyBorder="1" applyAlignment="1" applyProtection="1">
      <alignment vertical="top"/>
      <protection/>
    </xf>
    <xf numFmtId="172" fontId="69" fillId="0" borderId="47" xfId="0" applyNumberFormat="1" applyFont="1" applyFill="1" applyBorder="1" applyAlignment="1" applyProtection="1">
      <alignment vertical="center" wrapText="1"/>
      <protection/>
    </xf>
    <xf numFmtId="1" fontId="0" fillId="0" borderId="48" xfId="0" applyNumberFormat="1" applyFill="1" applyBorder="1" applyAlignment="1">
      <alignment horizontal="center" vertical="top"/>
    </xf>
    <xf numFmtId="0" fontId="0" fillId="0" borderId="48" xfId="0" applyNumberFormat="1" applyFill="1" applyBorder="1" applyAlignment="1">
      <alignment horizontal="center" vertical="top"/>
    </xf>
    <xf numFmtId="7" fontId="0" fillId="0" borderId="50" xfId="0" applyNumberFormat="1" applyFill="1" applyBorder="1" applyAlignment="1">
      <alignment horizontal="right"/>
    </xf>
    <xf numFmtId="7" fontId="0" fillId="0" borderId="0" xfId="0" applyNumberFormat="1" applyFill="1" applyBorder="1" applyAlignment="1">
      <alignment horizontal="right"/>
    </xf>
    <xf numFmtId="172" fontId="68" fillId="0" borderId="51" xfId="0" applyNumberFormat="1" applyFont="1" applyFill="1" applyBorder="1" applyAlignment="1" applyProtection="1">
      <alignment horizontal="left" vertical="top" wrapText="1"/>
      <protection/>
    </xf>
    <xf numFmtId="0" fontId="70" fillId="0" borderId="0" xfId="0" applyFont="1" applyFill="1" applyAlignment="1">
      <alignment/>
    </xf>
    <xf numFmtId="4" fontId="68" fillId="0" borderId="0" xfId="0" applyNumberFormat="1" applyFont="1" applyFill="1" applyBorder="1" applyAlignment="1" applyProtection="1">
      <alignment horizontal="center" vertical="top"/>
      <protection/>
    </xf>
    <xf numFmtId="7" fontId="0" fillId="2" borderId="52" xfId="0" applyNumberFormat="1" applyBorder="1" applyAlignment="1">
      <alignment horizontal="center"/>
    </xf>
    <xf numFmtId="4" fontId="68" fillId="0" borderId="51" xfId="0" applyNumberFormat="1" applyFont="1" applyFill="1" applyBorder="1" applyAlignment="1" applyProtection="1">
      <alignment horizontal="center" vertical="top" wrapText="1"/>
      <protection/>
    </xf>
    <xf numFmtId="176" fontId="68" fillId="0" borderId="51" xfId="0" applyNumberFormat="1" applyFont="1" applyFill="1" applyBorder="1" applyAlignment="1" applyProtection="1">
      <alignment horizontal="center" vertical="top"/>
      <protection/>
    </xf>
    <xf numFmtId="4" fontId="68" fillId="0" borderId="51" xfId="0" applyNumberFormat="1" applyFont="1" applyFill="1" applyBorder="1" applyAlignment="1" applyProtection="1">
      <alignment horizontal="center" vertical="top"/>
      <protection/>
    </xf>
    <xf numFmtId="4" fontId="68" fillId="0" borderId="53" xfId="0" applyNumberFormat="1" applyFont="1" applyFill="1" applyBorder="1" applyAlignment="1" applyProtection="1">
      <alignment horizontal="center" vertical="top"/>
      <protection/>
    </xf>
    <xf numFmtId="7" fontId="0" fillId="2" borderId="54" xfId="0" applyNumberFormat="1" applyBorder="1" applyAlignment="1">
      <alignment horizontal="right"/>
    </xf>
    <xf numFmtId="4" fontId="68" fillId="0" borderId="39" xfId="0" applyNumberFormat="1" applyFont="1" applyFill="1" applyBorder="1" applyAlignment="1" applyProtection="1">
      <alignment horizontal="center" vertical="top"/>
      <protection/>
    </xf>
    <xf numFmtId="7" fontId="0" fillId="2" borderId="55" xfId="0" applyNumberFormat="1" applyBorder="1" applyAlignment="1">
      <alignment horizontal="right"/>
    </xf>
    <xf numFmtId="7" fontId="0" fillId="2" borderId="54" xfId="0" applyNumberFormat="1" applyBorder="1" applyAlignment="1">
      <alignment horizontal="right" vertical="center"/>
    </xf>
    <xf numFmtId="7" fontId="0" fillId="2" borderId="27" xfId="0" applyNumberFormat="1" applyBorder="1" applyAlignment="1">
      <alignment horizontal="right" vertical="center"/>
    </xf>
    <xf numFmtId="7" fontId="0" fillId="2" borderId="56" xfId="0" applyNumberFormat="1" applyBorder="1" applyAlignment="1">
      <alignment horizontal="right"/>
    </xf>
    <xf numFmtId="0" fontId="0" fillId="2" borderId="51" xfId="0" applyNumberFormat="1" applyBorder="1" applyAlignment="1">
      <alignment vertical="top"/>
    </xf>
    <xf numFmtId="0" fontId="0" fillId="2" borderId="57" xfId="0" applyNumberFormat="1" applyBorder="1" applyAlignment="1">
      <alignment horizontal="center" vertical="top"/>
    </xf>
    <xf numFmtId="0" fontId="0" fillId="2" borderId="58" xfId="0" applyNumberFormat="1" applyBorder="1" applyAlignment="1">
      <alignment vertical="top"/>
    </xf>
    <xf numFmtId="0" fontId="2" fillId="2" borderId="59" xfId="0" applyNumberFormat="1" applyFont="1" applyBorder="1" applyAlignment="1">
      <alignment horizontal="center" vertical="center"/>
    </xf>
    <xf numFmtId="0" fontId="2" fillId="0" borderId="60" xfId="0" applyNumberFormat="1" applyFont="1" applyFill="1" applyBorder="1" applyAlignment="1">
      <alignment vertical="top"/>
    </xf>
    <xf numFmtId="0" fontId="2" fillId="2" borderId="61" xfId="0" applyNumberFormat="1" applyFont="1" applyBorder="1" applyAlignment="1">
      <alignment horizontal="center" vertical="center"/>
    </xf>
    <xf numFmtId="0" fontId="2" fillId="2" borderId="62" xfId="0" applyNumberFormat="1" applyFont="1" applyBorder="1" applyAlignment="1">
      <alignment horizontal="center" vertical="center"/>
    </xf>
    <xf numFmtId="0" fontId="2" fillId="0" borderId="61" xfId="0" applyNumberFormat="1" applyFont="1" applyFill="1" applyBorder="1" applyAlignment="1">
      <alignment horizontal="center" vertical="center"/>
    </xf>
    <xf numFmtId="0" fontId="2" fillId="0" borderId="62" xfId="0" applyNumberFormat="1" applyFont="1" applyFill="1" applyBorder="1" applyAlignment="1">
      <alignment horizontal="center" vertical="center"/>
    </xf>
    <xf numFmtId="0" fontId="2" fillId="0" borderId="63" xfId="0" applyNumberFormat="1" applyFont="1" applyFill="1" applyBorder="1" applyAlignment="1">
      <alignment vertical="top"/>
    </xf>
    <xf numFmtId="173" fontId="68" fillId="0" borderId="51" xfId="0" applyNumberFormat="1" applyFont="1" applyFill="1" applyBorder="1" applyAlignment="1" applyProtection="1">
      <alignment horizontal="left" vertical="top" wrapText="1"/>
      <protection/>
    </xf>
    <xf numFmtId="0" fontId="2" fillId="0" borderId="58" xfId="0" applyNumberFormat="1" applyFont="1" applyFill="1" applyBorder="1" applyAlignment="1">
      <alignment horizontal="center" vertical="center"/>
    </xf>
    <xf numFmtId="0" fontId="0" fillId="2" borderId="53" xfId="0" applyNumberFormat="1" applyBorder="1" applyAlignment="1">
      <alignment vertical="top"/>
    </xf>
    <xf numFmtId="0" fontId="2" fillId="2" borderId="64" xfId="0" applyNumberFormat="1" applyFont="1" applyBorder="1" applyAlignment="1">
      <alignment horizontal="center"/>
    </xf>
    <xf numFmtId="0" fontId="2" fillId="2" borderId="60" xfId="0" applyNumberFormat="1" applyFont="1" applyBorder="1" applyAlignment="1">
      <alignment horizontal="center" vertical="center"/>
    </xf>
    <xf numFmtId="0" fontId="2" fillId="2" borderId="65" xfId="0" applyNumberFormat="1" applyFont="1" applyBorder="1" applyAlignment="1">
      <alignment horizontal="center" vertical="center"/>
    </xf>
    <xf numFmtId="1" fontId="4" fillId="2" borderId="0" xfId="0" applyNumberFormat="1" applyFont="1" applyBorder="1" applyAlignment="1">
      <alignment horizontal="centerContinuous" vertical="top"/>
    </xf>
    <xf numFmtId="1" fontId="0" fillId="2" borderId="0" xfId="0" applyNumberFormat="1" applyBorder="1" applyAlignment="1">
      <alignment horizontal="centerContinuous" vertical="top"/>
    </xf>
    <xf numFmtId="0" fontId="0" fillId="2" borderId="35" xfId="0" applyNumberFormat="1" applyBorder="1" applyAlignment="1">
      <alignment vertical="top"/>
    </xf>
    <xf numFmtId="0" fontId="2" fillId="2" borderId="58" xfId="0" applyNumberFormat="1" applyFont="1" applyBorder="1" applyAlignment="1">
      <alignment horizontal="center" vertical="center"/>
    </xf>
    <xf numFmtId="7" fontId="0" fillId="2" borderId="66" xfId="0" applyNumberFormat="1" applyBorder="1" applyAlignment="1">
      <alignment horizontal="right"/>
    </xf>
    <xf numFmtId="4" fontId="68" fillId="0" borderId="1" xfId="0" applyNumberFormat="1" applyFont="1" applyFill="1" applyBorder="1" applyAlignment="1" applyProtection="1">
      <alignment horizontal="center" vertical="top" wrapText="1"/>
      <protection/>
    </xf>
    <xf numFmtId="4" fontId="68" fillId="0" borderId="1" xfId="0" applyNumberFormat="1" applyFont="1" applyFill="1" applyBorder="1" applyAlignment="1" applyProtection="1">
      <alignment horizontal="center" vertical="top"/>
      <protection/>
    </xf>
    <xf numFmtId="0" fontId="71" fillId="0" borderId="51" xfId="0" applyFont="1" applyFill="1" applyBorder="1" applyAlignment="1">
      <alignment vertical="top" wrapText="1"/>
    </xf>
    <xf numFmtId="0" fontId="70" fillId="0" borderId="51" xfId="0" applyFont="1" applyFill="1" applyBorder="1" applyAlignment="1">
      <alignment vertical="top" wrapText="1"/>
    </xf>
    <xf numFmtId="0" fontId="0" fillId="2" borderId="0" xfId="0" applyNumberFormat="1" applyBorder="1" applyAlignment="1">
      <alignment/>
    </xf>
    <xf numFmtId="0" fontId="11"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2" borderId="43" xfId="0" applyNumberFormat="1" applyFont="1" applyBorder="1" applyAlignment="1">
      <alignment horizontal="left" vertical="center" wrapText="1"/>
    </xf>
    <xf numFmtId="0" fontId="0" fillId="2" borderId="67" xfId="0" applyNumberFormat="1" applyBorder="1" applyAlignment="1">
      <alignment vertical="center" wrapText="1"/>
    </xf>
    <xf numFmtId="0" fontId="0" fillId="2" borderId="68" xfId="0" applyNumberFormat="1" applyBorder="1" applyAlignment="1">
      <alignment vertical="center" wrapText="1"/>
    </xf>
    <xf numFmtId="1" fontId="6" fillId="2" borderId="54" xfId="0" applyNumberFormat="1" applyFont="1" applyBorder="1" applyAlignment="1">
      <alignment horizontal="left" vertical="center" wrapText="1"/>
    </xf>
    <xf numFmtId="0" fontId="0" fillId="2" borderId="69" xfId="0" applyNumberFormat="1" applyBorder="1" applyAlignment="1">
      <alignment vertical="center" wrapText="1"/>
    </xf>
    <xf numFmtId="0" fontId="0" fillId="2" borderId="70" xfId="0" applyNumberFormat="1" applyBorder="1" applyAlignment="1">
      <alignment vertical="center" wrapText="1"/>
    </xf>
    <xf numFmtId="1" fontId="3" fillId="2" borderId="71" xfId="0" applyNumberFormat="1" applyFont="1" applyBorder="1" applyAlignment="1">
      <alignment horizontal="left" vertical="center" wrapText="1"/>
    </xf>
    <xf numFmtId="1" fontId="3" fillId="2" borderId="72" xfId="0" applyNumberFormat="1" applyFont="1" applyBorder="1" applyAlignment="1">
      <alignment horizontal="left" vertical="center" wrapText="1"/>
    </xf>
    <xf numFmtId="1" fontId="3" fillId="2" borderId="73" xfId="0" applyNumberFormat="1" applyFont="1" applyBorder="1" applyAlignment="1">
      <alignment horizontal="left" vertical="center" wrapText="1"/>
    </xf>
    <xf numFmtId="1" fontId="3" fillId="2" borderId="54" xfId="0" applyNumberFormat="1" applyFont="1" applyBorder="1" applyAlignment="1">
      <alignment horizontal="left" vertical="center" wrapText="1"/>
    </xf>
    <xf numFmtId="1" fontId="3" fillId="2" borderId="69" xfId="0" applyNumberFormat="1" applyFont="1" applyBorder="1" applyAlignment="1">
      <alignment horizontal="left" vertical="center" wrapText="1"/>
    </xf>
    <xf numFmtId="1" fontId="3" fillId="2" borderId="70" xfId="0" applyNumberFormat="1" applyFont="1" applyBorder="1" applyAlignment="1">
      <alignment horizontal="left" vertical="center" wrapText="1"/>
    </xf>
    <xf numFmtId="0" fontId="0" fillId="2" borderId="74" xfId="0" applyNumberFormat="1" applyBorder="1" applyAlignment="1">
      <alignment/>
    </xf>
    <xf numFmtId="0" fontId="0" fillId="2" borderId="75" xfId="0" applyNumberFormat="1" applyBorder="1" applyAlignment="1">
      <alignment/>
    </xf>
    <xf numFmtId="7" fontId="0" fillId="2" borderId="76" xfId="0" applyNumberFormat="1" applyBorder="1" applyAlignment="1">
      <alignment horizontal="center"/>
    </xf>
    <xf numFmtId="0" fontId="0" fillId="2" borderId="77" xfId="0" applyNumberFormat="1" applyBorder="1" applyAlignment="1">
      <alignment/>
    </xf>
    <xf numFmtId="0" fontId="0" fillId="2" borderId="72" xfId="0" applyNumberFormat="1" applyBorder="1" applyAlignment="1">
      <alignment vertical="center" wrapText="1"/>
    </xf>
    <xf numFmtId="0" fontId="0" fillId="2" borderId="73" xfId="0" applyNumberFormat="1" applyBorder="1" applyAlignment="1">
      <alignment vertical="center" wrapText="1"/>
    </xf>
    <xf numFmtId="0" fontId="10" fillId="2" borderId="42" xfId="0" applyNumberFormat="1" applyFont="1" applyBorder="1" applyAlignment="1">
      <alignment vertical="top"/>
    </xf>
    <xf numFmtId="0" fontId="0" fillId="2" borderId="76" xfId="0" applyNumberFormat="1" applyBorder="1" applyAlignment="1">
      <alignment/>
    </xf>
    <xf numFmtId="0" fontId="0" fillId="2" borderId="78" xfId="0" applyNumberFormat="1" applyBorder="1" applyAlignment="1">
      <alignment/>
    </xf>
    <xf numFmtId="0" fontId="10" fillId="2" borderId="79" xfId="0" applyNumberFormat="1" applyFont="1" applyBorder="1" applyAlignment="1">
      <alignment vertical="center"/>
    </xf>
    <xf numFmtId="0" fontId="0" fillId="2" borderId="80" xfId="0" applyNumberFormat="1" applyBorder="1" applyAlignment="1">
      <alignment vertical="center"/>
    </xf>
    <xf numFmtId="1" fontId="6" fillId="2" borderId="42" xfId="0" applyNumberFormat="1" applyFont="1" applyBorder="1" applyAlignment="1">
      <alignment horizontal="left" vertical="center" wrapText="1"/>
    </xf>
    <xf numFmtId="0" fontId="0" fillId="2" borderId="76" xfId="0" applyNumberFormat="1" applyBorder="1" applyAlignment="1">
      <alignment vertical="center" wrapText="1"/>
    </xf>
    <xf numFmtId="0" fontId="0" fillId="2" borderId="78" xfId="0" applyNumberFormat="1" applyBorder="1" applyAlignment="1">
      <alignment vertical="center" wrapText="1"/>
    </xf>
    <xf numFmtId="1" fontId="6" fillId="2" borderId="55" xfId="0" applyNumberFormat="1" applyFont="1" applyBorder="1" applyAlignment="1">
      <alignment horizontal="left" vertical="center" wrapText="1"/>
    </xf>
    <xf numFmtId="0" fontId="0" fillId="2" borderId="33" xfId="0" applyNumberFormat="1" applyBorder="1" applyAlignment="1">
      <alignment vertical="center" wrapText="1"/>
    </xf>
    <xf numFmtId="0" fontId="0" fillId="2" borderId="34" xfId="0" applyNumberFormat="1" applyBorder="1" applyAlignment="1">
      <alignment vertical="center" wrapText="1"/>
    </xf>
    <xf numFmtId="0" fontId="10" fillId="2" borderId="42" xfId="0" applyNumberFormat="1" applyFont="1" applyBorder="1" applyAlignment="1">
      <alignment vertical="top" wrapText="1"/>
    </xf>
    <xf numFmtId="0" fontId="0" fillId="2" borderId="76" xfId="0" applyNumberFormat="1" applyBorder="1" applyAlignment="1">
      <alignment wrapText="1"/>
    </xf>
    <xf numFmtId="0" fontId="0" fillId="2" borderId="78" xfId="0" applyNumberFormat="1" applyBorder="1" applyAlignment="1">
      <alignment wrapText="1"/>
    </xf>
    <xf numFmtId="1" fontId="3" fillId="2" borderId="55" xfId="0" applyNumberFormat="1" applyFont="1" applyBorder="1" applyAlignment="1">
      <alignment horizontal="left" vertical="center" wrapText="1"/>
    </xf>
    <xf numFmtId="0" fontId="10" fillId="2" borderId="81" xfId="0" applyNumberFormat="1" applyFont="1" applyBorder="1" applyAlignment="1">
      <alignment vertical="center" wrapText="1"/>
    </xf>
    <xf numFmtId="0" fontId="0" fillId="2" borderId="82" xfId="0" applyNumberFormat="1" applyBorder="1" applyAlignment="1">
      <alignment vertical="center" wrapText="1"/>
    </xf>
    <xf numFmtId="0" fontId="0" fillId="2" borderId="83" xfId="0" applyNumberFormat="1" applyBorder="1" applyAlignment="1">
      <alignmen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94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0" customWidth="1"/>
    <col min="2" max="16384" width="8.77734375" style="40" customWidth="1"/>
  </cols>
  <sheetData>
    <row r="1" spans="1:9" ht="38.25" customHeight="1">
      <c r="A1" s="165" t="s">
        <v>20</v>
      </c>
      <c r="B1" s="166"/>
      <c r="C1" s="166"/>
      <c r="D1" s="166"/>
      <c r="E1" s="166"/>
      <c r="F1" s="166"/>
      <c r="G1" s="166"/>
      <c r="H1" s="166"/>
      <c r="I1" s="166"/>
    </row>
    <row r="2" spans="1:9" ht="20.25" customHeight="1">
      <c r="A2" s="41">
        <v>1</v>
      </c>
      <c r="B2" s="173" t="s">
        <v>28</v>
      </c>
      <c r="C2" s="173"/>
      <c r="D2" s="173"/>
      <c r="E2" s="173"/>
      <c r="F2" s="173"/>
      <c r="G2" s="173"/>
      <c r="H2" s="173"/>
      <c r="I2" s="173"/>
    </row>
    <row r="3" spans="1:9" ht="34.5" customHeight="1">
      <c r="A3" s="41">
        <v>2</v>
      </c>
      <c r="B3" s="173" t="s">
        <v>34</v>
      </c>
      <c r="C3" s="173"/>
      <c r="D3" s="173"/>
      <c r="E3" s="173"/>
      <c r="F3" s="173"/>
      <c r="G3" s="173"/>
      <c r="H3" s="173"/>
      <c r="I3" s="173"/>
    </row>
    <row r="4" spans="1:9" ht="34.5" customHeight="1">
      <c r="A4" s="41">
        <v>3</v>
      </c>
      <c r="B4" s="173" t="s">
        <v>44</v>
      </c>
      <c r="C4" s="173"/>
      <c r="D4" s="173"/>
      <c r="E4" s="173"/>
      <c r="F4" s="173"/>
      <c r="G4" s="173"/>
      <c r="H4" s="173"/>
      <c r="I4" s="173"/>
    </row>
    <row r="5" spans="1:9" ht="34.5" customHeight="1">
      <c r="A5" s="41">
        <v>4</v>
      </c>
      <c r="B5" s="173" t="s">
        <v>26</v>
      </c>
      <c r="C5" s="173"/>
      <c r="D5" s="173"/>
      <c r="E5" s="173"/>
      <c r="F5" s="173"/>
      <c r="G5" s="173"/>
      <c r="H5" s="173"/>
      <c r="I5" s="173"/>
    </row>
    <row r="6" spans="1:9" ht="19.5" customHeight="1">
      <c r="A6" s="41">
        <v>5</v>
      </c>
      <c r="B6" s="171" t="s">
        <v>42</v>
      </c>
      <c r="C6" s="172"/>
      <c r="D6" s="172"/>
      <c r="E6" s="172"/>
      <c r="F6" s="172"/>
      <c r="G6" s="172"/>
      <c r="H6" s="172"/>
      <c r="I6" s="172"/>
    </row>
    <row r="7" spans="1:9" ht="19.5" customHeight="1">
      <c r="A7" s="41">
        <v>6</v>
      </c>
      <c r="B7" s="171" t="s">
        <v>50</v>
      </c>
      <c r="C7" s="172"/>
      <c r="D7" s="172"/>
      <c r="E7" s="172"/>
      <c r="F7" s="172"/>
      <c r="G7" s="172"/>
      <c r="H7" s="172"/>
      <c r="I7" s="172"/>
    </row>
    <row r="8" spans="1:9" ht="28.5" customHeight="1">
      <c r="A8" s="41">
        <v>7</v>
      </c>
      <c r="B8" s="171" t="s">
        <v>41</v>
      </c>
      <c r="C8" s="172"/>
      <c r="D8" s="172"/>
      <c r="E8" s="172"/>
      <c r="F8" s="172"/>
      <c r="G8" s="172"/>
      <c r="H8" s="172"/>
      <c r="I8" s="172"/>
    </row>
    <row r="9" spans="1:9" ht="19.5" customHeight="1">
      <c r="A9" s="41">
        <v>8</v>
      </c>
      <c r="B9" s="171" t="s">
        <v>48</v>
      </c>
      <c r="C9" s="172"/>
      <c r="D9" s="172"/>
      <c r="E9" s="172"/>
      <c r="F9" s="172"/>
      <c r="G9" s="172"/>
      <c r="H9" s="172"/>
      <c r="I9" s="172"/>
    </row>
    <row r="10" spans="1:9" ht="66" customHeight="1">
      <c r="A10" s="41"/>
      <c r="B10" s="174" t="s">
        <v>35</v>
      </c>
      <c r="C10" s="175"/>
      <c r="D10" s="175"/>
      <c r="E10" s="175"/>
      <c r="F10" s="175"/>
      <c r="G10" s="175"/>
      <c r="H10" s="175"/>
      <c r="I10" s="175"/>
    </row>
    <row r="11" spans="1:9" ht="31.5" customHeight="1">
      <c r="A11" s="41">
        <v>9</v>
      </c>
      <c r="B11" s="167" t="s">
        <v>47</v>
      </c>
      <c r="C11" s="172"/>
      <c r="D11" s="172"/>
      <c r="E11" s="172"/>
      <c r="F11" s="172"/>
      <c r="G11" s="172"/>
      <c r="H11" s="172"/>
      <c r="I11" s="172"/>
    </row>
    <row r="12" spans="1:9" ht="20.25" customHeight="1">
      <c r="A12" s="41">
        <v>10</v>
      </c>
      <c r="B12" s="167" t="s">
        <v>25</v>
      </c>
      <c r="C12" s="172"/>
      <c r="D12" s="172"/>
      <c r="E12" s="172"/>
      <c r="F12" s="172"/>
      <c r="G12" s="172"/>
      <c r="H12" s="172"/>
      <c r="I12" s="172"/>
    </row>
    <row r="13" spans="1:9" ht="45.75" customHeight="1">
      <c r="A13" s="41">
        <v>11</v>
      </c>
      <c r="B13" s="167" t="s">
        <v>30</v>
      </c>
      <c r="C13" s="172"/>
      <c r="D13" s="172"/>
      <c r="E13" s="172"/>
      <c r="F13" s="172"/>
      <c r="G13" s="172"/>
      <c r="H13" s="172"/>
      <c r="I13" s="172"/>
    </row>
    <row r="14" spans="1:9" ht="36" customHeight="1">
      <c r="A14" s="41">
        <v>12</v>
      </c>
      <c r="B14" s="167" t="s">
        <v>36</v>
      </c>
      <c r="C14" s="172"/>
      <c r="D14" s="172"/>
      <c r="E14" s="172"/>
      <c r="F14" s="172"/>
      <c r="G14" s="172"/>
      <c r="H14" s="172"/>
      <c r="I14" s="172"/>
    </row>
    <row r="15" spans="1:9" ht="31.5" customHeight="1">
      <c r="A15" s="41">
        <v>13</v>
      </c>
      <c r="B15" s="176" t="s">
        <v>37</v>
      </c>
      <c r="C15" s="172"/>
      <c r="D15" s="172"/>
      <c r="E15" s="172"/>
      <c r="F15" s="172"/>
      <c r="G15" s="172"/>
      <c r="H15" s="172"/>
      <c r="I15" s="172"/>
    </row>
    <row r="16" spans="1:9" ht="36" customHeight="1">
      <c r="A16" s="41">
        <v>14</v>
      </c>
      <c r="B16" s="176" t="s">
        <v>27</v>
      </c>
      <c r="C16" s="172"/>
      <c r="D16" s="172"/>
      <c r="E16" s="172"/>
      <c r="F16" s="172"/>
      <c r="G16" s="172"/>
      <c r="H16" s="172"/>
      <c r="I16" s="172"/>
    </row>
    <row r="17" spans="1:9" ht="19.5" customHeight="1">
      <c r="A17" s="41">
        <v>15</v>
      </c>
      <c r="B17" s="167" t="s">
        <v>33</v>
      </c>
      <c r="C17" s="172"/>
      <c r="D17" s="172"/>
      <c r="E17" s="172"/>
      <c r="F17" s="172"/>
      <c r="G17" s="172"/>
      <c r="H17" s="172"/>
      <c r="I17" s="172"/>
    </row>
    <row r="18" spans="1:9" ht="19.5" customHeight="1">
      <c r="A18" s="41">
        <v>16</v>
      </c>
      <c r="B18" s="167" t="s">
        <v>46</v>
      </c>
      <c r="C18" s="172"/>
      <c r="D18" s="172"/>
      <c r="E18" s="172"/>
      <c r="F18" s="172"/>
      <c r="G18" s="172"/>
      <c r="H18" s="172"/>
      <c r="I18" s="172"/>
    </row>
    <row r="19" spans="1:9" ht="19.5" customHeight="1">
      <c r="A19" s="41">
        <v>17</v>
      </c>
      <c r="B19" s="167" t="s">
        <v>24</v>
      </c>
      <c r="C19" s="172"/>
      <c r="D19" s="172"/>
      <c r="E19" s="172"/>
      <c r="F19" s="172"/>
      <c r="G19" s="172"/>
      <c r="H19" s="172"/>
      <c r="I19" s="172"/>
    </row>
    <row r="20" spans="1:9" ht="28.5" customHeight="1">
      <c r="A20" s="41">
        <v>18</v>
      </c>
      <c r="B20" s="167" t="s">
        <v>45</v>
      </c>
      <c r="C20" s="168"/>
      <c r="D20" s="168"/>
      <c r="E20" s="168"/>
      <c r="F20" s="168"/>
      <c r="G20" s="168"/>
      <c r="H20" s="168"/>
      <c r="I20" s="168"/>
    </row>
    <row r="21" spans="1:9" ht="28.5" customHeight="1">
      <c r="A21" s="41">
        <v>19</v>
      </c>
      <c r="B21" s="167" t="s">
        <v>43</v>
      </c>
      <c r="C21" s="168"/>
      <c r="D21" s="168"/>
      <c r="E21" s="168"/>
      <c r="F21" s="168"/>
      <c r="G21" s="168"/>
      <c r="H21" s="168"/>
      <c r="I21" s="168"/>
    </row>
    <row r="22" spans="1:9" ht="28.5" customHeight="1">
      <c r="A22" s="41">
        <v>20</v>
      </c>
      <c r="B22" s="167" t="s">
        <v>49</v>
      </c>
      <c r="C22" s="168"/>
      <c r="D22" s="168"/>
      <c r="E22" s="168"/>
      <c r="F22" s="168"/>
      <c r="G22" s="168"/>
      <c r="H22" s="168"/>
      <c r="I22" s="168"/>
    </row>
    <row r="23" spans="1:9" ht="31.5" customHeight="1">
      <c r="A23" s="41">
        <v>21</v>
      </c>
      <c r="B23" s="167" t="s">
        <v>38</v>
      </c>
      <c r="C23" s="172"/>
      <c r="D23" s="172"/>
      <c r="E23" s="172"/>
      <c r="F23" s="172"/>
      <c r="G23" s="172"/>
      <c r="H23" s="172"/>
      <c r="I23" s="172"/>
    </row>
    <row r="24" spans="1:9" ht="33" customHeight="1">
      <c r="A24" s="41">
        <v>22</v>
      </c>
      <c r="B24" s="169" t="s">
        <v>40</v>
      </c>
      <c r="C24" s="170"/>
      <c r="D24" s="170"/>
      <c r="E24" s="170"/>
      <c r="F24" s="170"/>
      <c r="G24" s="170"/>
      <c r="H24" s="170"/>
      <c r="I24" s="170"/>
    </row>
    <row r="25" spans="1:9" ht="17.25" customHeight="1">
      <c r="A25" s="41">
        <v>23</v>
      </c>
      <c r="B25" s="169" t="s">
        <v>39</v>
      </c>
      <c r="C25" s="170"/>
      <c r="D25" s="170"/>
      <c r="E25" s="170"/>
      <c r="F25" s="170"/>
      <c r="G25" s="170"/>
      <c r="H25" s="170"/>
      <c r="I25" s="170"/>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J672"/>
  <sheetViews>
    <sheetView showZeros="0" tabSelected="1" showOutlineSymbols="0" view="pageBreakPreview" zoomScale="85" zoomScaleNormal="87" zoomScaleSheetLayoutView="85" workbookViewId="0" topLeftCell="B662">
      <selection activeCell="G596" sqref="G596"/>
    </sheetView>
  </sheetViews>
  <sheetFormatPr defaultColWidth="10.5546875" defaultRowHeight="15"/>
  <cols>
    <col min="1" max="1" width="7.88671875" style="9" hidden="1" customWidth="1"/>
    <col min="2" max="2" width="8.77734375" style="139" customWidth="1"/>
    <col min="3" max="3" width="36.77734375" style="0" customWidth="1"/>
    <col min="4" max="4" width="12.77734375" style="11" customWidth="1"/>
    <col min="5" max="5" width="6.77734375" style="0" customWidth="1"/>
    <col min="6" max="6" width="11.77734375" style="0" customWidth="1"/>
    <col min="7" max="7" width="11.77734375" style="9" customWidth="1"/>
    <col min="8" max="8" width="16.77734375" style="9" customWidth="1"/>
    <col min="9" max="9" width="42.6640625" style="0" customWidth="1"/>
  </cols>
  <sheetData>
    <row r="1" spans="1:8" ht="15.75">
      <c r="A1" s="18"/>
      <c r="B1" s="155" t="s">
        <v>0</v>
      </c>
      <c r="C1" s="17"/>
      <c r="D1" s="17"/>
      <c r="E1" s="17"/>
      <c r="F1" s="17"/>
      <c r="G1" s="18"/>
      <c r="H1" s="17"/>
    </row>
    <row r="2" spans="1:8" ht="15">
      <c r="A2" s="16"/>
      <c r="B2" s="156" t="s">
        <v>52</v>
      </c>
      <c r="C2" s="1"/>
      <c r="D2" s="1"/>
      <c r="E2" s="1"/>
      <c r="F2" s="1"/>
      <c r="G2" s="16"/>
      <c r="H2" s="1"/>
    </row>
    <row r="3" spans="1:8" ht="15">
      <c r="A3" s="5"/>
      <c r="B3" s="157" t="s">
        <v>1</v>
      </c>
      <c r="C3" s="19"/>
      <c r="D3" s="19"/>
      <c r="E3" s="19"/>
      <c r="F3" s="19"/>
      <c r="G3" s="28"/>
      <c r="H3" s="29"/>
    </row>
    <row r="4" spans="1:8" ht="15" customHeight="1">
      <c r="A4" s="128" t="s">
        <v>19</v>
      </c>
      <c r="B4" s="140" t="s">
        <v>3</v>
      </c>
      <c r="C4" s="3" t="s">
        <v>4</v>
      </c>
      <c r="D4" s="2" t="s">
        <v>5</v>
      </c>
      <c r="E4" s="4" t="s">
        <v>6</v>
      </c>
      <c r="F4" s="4" t="s">
        <v>7</v>
      </c>
      <c r="G4" s="6" t="s">
        <v>8</v>
      </c>
      <c r="H4" s="2" t="s">
        <v>9</v>
      </c>
    </row>
    <row r="5" spans="1:8" ht="15" customHeight="1" thickBot="1">
      <c r="A5" s="107"/>
      <c r="B5" s="141"/>
      <c r="C5" s="23"/>
      <c r="D5" s="24" t="s">
        <v>10</v>
      </c>
      <c r="E5" s="25"/>
      <c r="F5" s="26" t="s">
        <v>11</v>
      </c>
      <c r="G5" s="27"/>
      <c r="H5" s="38"/>
    </row>
    <row r="6" spans="1:8" ht="36" customHeight="1" thickTop="1">
      <c r="A6" s="46"/>
      <c r="B6" s="195" t="s">
        <v>23</v>
      </c>
      <c r="C6" s="196"/>
      <c r="D6" s="196"/>
      <c r="E6" s="196"/>
      <c r="F6" s="197"/>
      <c r="G6" s="48"/>
      <c r="H6" s="49"/>
    </row>
    <row r="7" spans="1:8" s="20" customFormat="1" ht="36" customHeight="1">
      <c r="A7" s="53"/>
      <c r="B7" s="142" t="s">
        <v>12</v>
      </c>
      <c r="C7" s="177" t="s">
        <v>55</v>
      </c>
      <c r="D7" s="178"/>
      <c r="E7" s="178"/>
      <c r="F7" s="179"/>
      <c r="G7" s="54"/>
      <c r="H7" s="54" t="s">
        <v>2</v>
      </c>
    </row>
    <row r="8" spans="1:8" ht="36" customHeight="1">
      <c r="A8" s="81"/>
      <c r="B8" s="143"/>
      <c r="C8" s="72" t="s">
        <v>67</v>
      </c>
      <c r="D8" s="82"/>
      <c r="E8" s="83" t="s">
        <v>2</v>
      </c>
      <c r="F8" s="83" t="s">
        <v>2</v>
      </c>
      <c r="G8" s="84"/>
      <c r="H8" s="84"/>
    </row>
    <row r="9" spans="1:8" ht="36" customHeight="1">
      <c r="A9" s="129" t="s">
        <v>68</v>
      </c>
      <c r="B9" s="58" t="s">
        <v>232</v>
      </c>
      <c r="C9" s="59" t="s">
        <v>70</v>
      </c>
      <c r="D9" s="60" t="s">
        <v>695</v>
      </c>
      <c r="E9" s="61" t="s">
        <v>72</v>
      </c>
      <c r="F9" s="62">
        <v>2000</v>
      </c>
      <c r="G9" s="63"/>
      <c r="H9" s="64">
        <f>ROUND(G9*F9,2)</f>
        <v>0</v>
      </c>
    </row>
    <row r="10" spans="1:8" ht="36" customHeight="1">
      <c r="A10" s="130" t="s">
        <v>73</v>
      </c>
      <c r="B10" s="58" t="s">
        <v>233</v>
      </c>
      <c r="C10" s="59" t="s">
        <v>75</v>
      </c>
      <c r="D10" s="60" t="s">
        <v>71</v>
      </c>
      <c r="E10" s="61" t="s">
        <v>76</v>
      </c>
      <c r="F10" s="62">
        <v>3400</v>
      </c>
      <c r="G10" s="63"/>
      <c r="H10" s="64">
        <f>ROUND(G10*F10,2)</f>
        <v>0</v>
      </c>
    </row>
    <row r="11" spans="1:8" ht="36" customHeight="1">
      <c r="A11" s="130" t="s">
        <v>77</v>
      </c>
      <c r="B11" s="58" t="s">
        <v>69</v>
      </c>
      <c r="C11" s="59" t="s">
        <v>79</v>
      </c>
      <c r="D11" s="60" t="s">
        <v>71</v>
      </c>
      <c r="E11" s="61"/>
      <c r="F11" s="62"/>
      <c r="G11" s="65"/>
      <c r="H11" s="64"/>
    </row>
    <row r="12" spans="1:8" ht="36" customHeight="1">
      <c r="A12" s="130" t="s">
        <v>80</v>
      </c>
      <c r="B12" s="66" t="s">
        <v>81</v>
      </c>
      <c r="C12" s="59" t="s">
        <v>82</v>
      </c>
      <c r="D12" s="60" t="s">
        <v>2</v>
      </c>
      <c r="E12" s="61" t="s">
        <v>83</v>
      </c>
      <c r="F12" s="62">
        <v>2400</v>
      </c>
      <c r="G12" s="63"/>
      <c r="H12" s="64">
        <f aca="true" t="shared" si="0" ref="H12:H17">ROUND(G12*F12,2)</f>
        <v>0</v>
      </c>
    </row>
    <row r="13" spans="1:8" ht="36" customHeight="1">
      <c r="A13" s="129" t="s">
        <v>84</v>
      </c>
      <c r="B13" s="66" t="s">
        <v>85</v>
      </c>
      <c r="C13" s="59" t="s">
        <v>86</v>
      </c>
      <c r="D13" s="60" t="s">
        <v>2</v>
      </c>
      <c r="E13" s="61" t="s">
        <v>83</v>
      </c>
      <c r="F13" s="62">
        <v>700</v>
      </c>
      <c r="G13" s="63"/>
      <c r="H13" s="64">
        <f t="shared" si="0"/>
        <v>0</v>
      </c>
    </row>
    <row r="14" spans="1:8" ht="36" customHeight="1">
      <c r="A14" s="130" t="s">
        <v>87</v>
      </c>
      <c r="B14" s="58" t="s">
        <v>74</v>
      </c>
      <c r="C14" s="59" t="s">
        <v>89</v>
      </c>
      <c r="D14" s="60" t="s">
        <v>71</v>
      </c>
      <c r="E14" s="61" t="s">
        <v>72</v>
      </c>
      <c r="F14" s="62">
        <v>350</v>
      </c>
      <c r="G14" s="63"/>
      <c r="H14" s="64">
        <f t="shared" si="0"/>
        <v>0</v>
      </c>
    </row>
    <row r="15" spans="1:8" ht="36" customHeight="1">
      <c r="A15" s="129" t="s">
        <v>90</v>
      </c>
      <c r="B15" s="58" t="s">
        <v>234</v>
      </c>
      <c r="C15" s="59" t="s">
        <v>92</v>
      </c>
      <c r="D15" s="60" t="s">
        <v>71</v>
      </c>
      <c r="E15" s="61" t="s">
        <v>76</v>
      </c>
      <c r="F15" s="62">
        <v>2850</v>
      </c>
      <c r="G15" s="63"/>
      <c r="H15" s="64">
        <f t="shared" si="0"/>
        <v>0</v>
      </c>
    </row>
    <row r="16" spans="1:8" ht="36" customHeight="1">
      <c r="A16" s="130" t="s">
        <v>95</v>
      </c>
      <c r="B16" s="58" t="s">
        <v>235</v>
      </c>
      <c r="C16" s="59" t="s">
        <v>97</v>
      </c>
      <c r="D16" s="60" t="s">
        <v>98</v>
      </c>
      <c r="E16" s="61" t="s">
        <v>76</v>
      </c>
      <c r="F16" s="62">
        <v>3300</v>
      </c>
      <c r="G16" s="63"/>
      <c r="H16" s="64">
        <f t="shared" si="0"/>
        <v>0</v>
      </c>
    </row>
    <row r="17" spans="1:8" ht="36" customHeight="1">
      <c r="A17" s="130" t="s">
        <v>99</v>
      </c>
      <c r="B17" s="58" t="s">
        <v>78</v>
      </c>
      <c r="C17" s="59" t="s">
        <v>101</v>
      </c>
      <c r="D17" s="60" t="s">
        <v>102</v>
      </c>
      <c r="E17" s="61" t="s">
        <v>76</v>
      </c>
      <c r="F17" s="62">
        <v>1000</v>
      </c>
      <c r="G17" s="63"/>
      <c r="H17" s="64">
        <f t="shared" si="0"/>
        <v>0</v>
      </c>
    </row>
    <row r="18" spans="1:8" ht="36" customHeight="1">
      <c r="A18" s="81"/>
      <c r="B18" s="143"/>
      <c r="C18" s="72" t="s">
        <v>103</v>
      </c>
      <c r="D18" s="82"/>
      <c r="E18" s="83"/>
      <c r="F18" s="83"/>
      <c r="G18" s="84"/>
      <c r="H18" s="84"/>
    </row>
    <row r="19" spans="1:8" ht="36" customHeight="1">
      <c r="A19" s="131" t="s">
        <v>104</v>
      </c>
      <c r="B19" s="58" t="s">
        <v>236</v>
      </c>
      <c r="C19" s="59" t="s">
        <v>106</v>
      </c>
      <c r="D19" s="60" t="s">
        <v>71</v>
      </c>
      <c r="E19" s="61"/>
      <c r="F19" s="62"/>
      <c r="G19" s="65"/>
      <c r="H19" s="64"/>
    </row>
    <row r="20" spans="1:8" ht="36" customHeight="1">
      <c r="A20" s="131" t="s">
        <v>107</v>
      </c>
      <c r="B20" s="66" t="s">
        <v>81</v>
      </c>
      <c r="C20" s="59" t="s">
        <v>108</v>
      </c>
      <c r="D20" s="60" t="s">
        <v>2</v>
      </c>
      <c r="E20" s="61" t="s">
        <v>76</v>
      </c>
      <c r="F20" s="62">
        <v>3000</v>
      </c>
      <c r="G20" s="63"/>
      <c r="H20" s="64">
        <f>ROUND(G20*F20,2)</f>
        <v>0</v>
      </c>
    </row>
    <row r="21" spans="1:8" ht="36" customHeight="1">
      <c r="A21" s="131" t="s">
        <v>655</v>
      </c>
      <c r="B21" s="58" t="s">
        <v>88</v>
      </c>
      <c r="C21" s="59" t="s">
        <v>656</v>
      </c>
      <c r="D21" s="60" t="s">
        <v>112</v>
      </c>
      <c r="E21" s="61"/>
      <c r="F21" s="62"/>
      <c r="G21" s="65"/>
      <c r="H21" s="64"/>
    </row>
    <row r="22" spans="1:8" ht="36" customHeight="1">
      <c r="A22" s="131" t="s">
        <v>657</v>
      </c>
      <c r="B22" s="66" t="s">
        <v>81</v>
      </c>
      <c r="C22" s="59" t="s">
        <v>398</v>
      </c>
      <c r="D22" s="60" t="s">
        <v>2</v>
      </c>
      <c r="E22" s="61" t="s">
        <v>76</v>
      </c>
      <c r="F22" s="62">
        <v>6</v>
      </c>
      <c r="G22" s="63"/>
      <c r="H22" s="64">
        <f>ROUND(G22*F22,2)</f>
        <v>0</v>
      </c>
    </row>
    <row r="23" spans="1:8" ht="36" customHeight="1">
      <c r="A23" s="131" t="s">
        <v>116</v>
      </c>
      <c r="B23" s="58" t="s">
        <v>237</v>
      </c>
      <c r="C23" s="59" t="s">
        <v>118</v>
      </c>
      <c r="D23" s="60" t="s">
        <v>112</v>
      </c>
      <c r="E23" s="61"/>
      <c r="F23" s="62"/>
      <c r="G23" s="65"/>
      <c r="H23" s="64"/>
    </row>
    <row r="24" spans="1:8" ht="36" customHeight="1">
      <c r="A24" s="131" t="s">
        <v>119</v>
      </c>
      <c r="B24" s="66" t="s">
        <v>239</v>
      </c>
      <c r="C24" s="59" t="s">
        <v>115</v>
      </c>
      <c r="D24" s="60" t="s">
        <v>120</v>
      </c>
      <c r="E24" s="61"/>
      <c r="F24" s="62"/>
      <c r="G24" s="65"/>
      <c r="H24" s="64"/>
    </row>
    <row r="25" spans="1:8" ht="36" customHeight="1">
      <c r="A25" s="131" t="s">
        <v>121</v>
      </c>
      <c r="B25" s="67" t="s">
        <v>122</v>
      </c>
      <c r="C25" s="59" t="s">
        <v>123</v>
      </c>
      <c r="D25" s="60"/>
      <c r="E25" s="61" t="s">
        <v>76</v>
      </c>
      <c r="F25" s="62">
        <v>55</v>
      </c>
      <c r="G25" s="63"/>
      <c r="H25" s="64">
        <f aca="true" t="shared" si="1" ref="H25:H31">ROUND(G25*F25,2)</f>
        <v>0</v>
      </c>
    </row>
    <row r="26" spans="1:8" ht="36" customHeight="1">
      <c r="A26" s="131" t="s">
        <v>124</v>
      </c>
      <c r="B26" s="67" t="s">
        <v>125</v>
      </c>
      <c r="C26" s="59" t="s">
        <v>126</v>
      </c>
      <c r="D26" s="60"/>
      <c r="E26" s="61" t="s">
        <v>76</v>
      </c>
      <c r="F26" s="62">
        <v>25</v>
      </c>
      <c r="G26" s="63"/>
      <c r="H26" s="64">
        <f t="shared" si="1"/>
        <v>0</v>
      </c>
    </row>
    <row r="27" spans="1:8" ht="36" customHeight="1">
      <c r="A27" s="131" t="s">
        <v>127</v>
      </c>
      <c r="B27" s="67" t="s">
        <v>128</v>
      </c>
      <c r="C27" s="59" t="s">
        <v>129</v>
      </c>
      <c r="D27" s="60" t="s">
        <v>2</v>
      </c>
      <c r="E27" s="61" t="s">
        <v>76</v>
      </c>
      <c r="F27" s="62">
        <v>1230</v>
      </c>
      <c r="G27" s="63"/>
      <c r="H27" s="64">
        <f t="shared" si="1"/>
        <v>0</v>
      </c>
    </row>
    <row r="28" spans="1:8" ht="36" customHeight="1">
      <c r="A28" s="131" t="s">
        <v>130</v>
      </c>
      <c r="B28" s="58" t="s">
        <v>238</v>
      </c>
      <c r="C28" s="59" t="s">
        <v>132</v>
      </c>
      <c r="D28" s="60" t="s">
        <v>112</v>
      </c>
      <c r="E28" s="61" t="s">
        <v>76</v>
      </c>
      <c r="F28" s="68">
        <v>20</v>
      </c>
      <c r="G28" s="63"/>
      <c r="H28" s="64">
        <f t="shared" si="1"/>
        <v>0</v>
      </c>
    </row>
    <row r="29" spans="1:8" ht="36" customHeight="1">
      <c r="A29" s="131" t="s">
        <v>133</v>
      </c>
      <c r="B29" s="58" t="s">
        <v>91</v>
      </c>
      <c r="C29" s="59" t="s">
        <v>135</v>
      </c>
      <c r="D29" s="60" t="s">
        <v>112</v>
      </c>
      <c r="E29" s="61" t="s">
        <v>76</v>
      </c>
      <c r="F29" s="62">
        <v>5</v>
      </c>
      <c r="G29" s="63"/>
      <c r="H29" s="64">
        <f t="shared" si="1"/>
        <v>0</v>
      </c>
    </row>
    <row r="30" spans="1:8" ht="36" customHeight="1">
      <c r="A30" s="131" t="s">
        <v>136</v>
      </c>
      <c r="B30" s="58" t="s">
        <v>240</v>
      </c>
      <c r="C30" s="59" t="s">
        <v>138</v>
      </c>
      <c r="D30" s="60" t="s">
        <v>139</v>
      </c>
      <c r="E30" s="61" t="s">
        <v>76</v>
      </c>
      <c r="F30" s="62">
        <v>10</v>
      </c>
      <c r="G30" s="63"/>
      <c r="H30" s="64">
        <f t="shared" si="1"/>
        <v>0</v>
      </c>
    </row>
    <row r="31" spans="1:8" ht="36" customHeight="1">
      <c r="A31" s="129" t="s">
        <v>140</v>
      </c>
      <c r="B31" s="58" t="s">
        <v>241</v>
      </c>
      <c r="C31" s="59" t="s">
        <v>142</v>
      </c>
      <c r="D31" s="60" t="s">
        <v>139</v>
      </c>
      <c r="E31" s="61" t="s">
        <v>76</v>
      </c>
      <c r="F31" s="68">
        <v>5</v>
      </c>
      <c r="G31" s="63"/>
      <c r="H31" s="64">
        <f t="shared" si="1"/>
        <v>0</v>
      </c>
    </row>
    <row r="32" spans="1:8" ht="36" customHeight="1">
      <c r="A32" s="131" t="s">
        <v>399</v>
      </c>
      <c r="B32" s="58" t="s">
        <v>242</v>
      </c>
      <c r="C32" s="59" t="s">
        <v>400</v>
      </c>
      <c r="D32" s="60" t="s">
        <v>401</v>
      </c>
      <c r="E32" s="61"/>
      <c r="F32" s="62"/>
      <c r="G32" s="65"/>
      <c r="H32" s="64"/>
    </row>
    <row r="33" spans="1:8" ht="36" customHeight="1">
      <c r="A33" s="131" t="s">
        <v>402</v>
      </c>
      <c r="B33" s="66" t="s">
        <v>81</v>
      </c>
      <c r="C33" s="59" t="s">
        <v>486</v>
      </c>
      <c r="D33" s="60" t="s">
        <v>403</v>
      </c>
      <c r="E33" s="61" t="s">
        <v>150</v>
      </c>
      <c r="F33" s="62">
        <v>10</v>
      </c>
      <c r="G33" s="63"/>
      <c r="H33" s="64">
        <f>ROUND(G33*F33,2)</f>
        <v>0</v>
      </c>
    </row>
    <row r="34" spans="1:8" ht="36" customHeight="1">
      <c r="A34" s="131" t="s">
        <v>406</v>
      </c>
      <c r="B34" s="66" t="s">
        <v>85</v>
      </c>
      <c r="C34" s="59" t="s">
        <v>407</v>
      </c>
      <c r="D34" s="60" t="s">
        <v>405</v>
      </c>
      <c r="E34" s="61" t="s">
        <v>150</v>
      </c>
      <c r="F34" s="62">
        <v>15</v>
      </c>
      <c r="G34" s="63"/>
      <c r="H34" s="64">
        <f>ROUND(G34*F34,2)</f>
        <v>0</v>
      </c>
    </row>
    <row r="35" spans="1:8" ht="36" customHeight="1">
      <c r="A35" s="131" t="s">
        <v>414</v>
      </c>
      <c r="B35" s="58" t="s">
        <v>93</v>
      </c>
      <c r="C35" s="59" t="s">
        <v>415</v>
      </c>
      <c r="D35" s="60" t="s">
        <v>416</v>
      </c>
      <c r="E35" s="61"/>
      <c r="F35" s="62"/>
      <c r="G35" s="65"/>
      <c r="H35" s="64"/>
    </row>
    <row r="36" spans="1:8" ht="36" customHeight="1">
      <c r="A36" s="131" t="s">
        <v>417</v>
      </c>
      <c r="B36" s="66" t="s">
        <v>81</v>
      </c>
      <c r="C36" s="59" t="s">
        <v>418</v>
      </c>
      <c r="D36" s="60" t="s">
        <v>2</v>
      </c>
      <c r="E36" s="61" t="s">
        <v>76</v>
      </c>
      <c r="F36" s="62">
        <v>40</v>
      </c>
      <c r="G36" s="63"/>
      <c r="H36" s="64">
        <f>ROUND(G36*F36,2)</f>
        <v>0</v>
      </c>
    </row>
    <row r="37" spans="1:8" ht="36" customHeight="1">
      <c r="A37" s="131" t="s">
        <v>594</v>
      </c>
      <c r="B37" s="58" t="s">
        <v>244</v>
      </c>
      <c r="C37" s="59" t="s">
        <v>595</v>
      </c>
      <c r="D37" s="60" t="s">
        <v>596</v>
      </c>
      <c r="E37" s="61"/>
      <c r="F37" s="62"/>
      <c r="G37" s="65"/>
      <c r="H37" s="64"/>
    </row>
    <row r="38" spans="1:8" ht="36" customHeight="1">
      <c r="A38" s="131" t="s">
        <v>597</v>
      </c>
      <c r="B38" s="66" t="s">
        <v>81</v>
      </c>
      <c r="C38" s="59" t="s">
        <v>598</v>
      </c>
      <c r="D38" s="60"/>
      <c r="E38" s="61" t="s">
        <v>94</v>
      </c>
      <c r="F38" s="68">
        <v>10</v>
      </c>
      <c r="G38" s="63"/>
      <c r="H38" s="64">
        <f>ROUND(G38*F38,2)</f>
        <v>0</v>
      </c>
    </row>
    <row r="39" spans="1:8" ht="36" customHeight="1">
      <c r="A39" s="81"/>
      <c r="B39" s="143"/>
      <c r="C39" s="72" t="s">
        <v>143</v>
      </c>
      <c r="D39" s="82"/>
      <c r="E39" s="83"/>
      <c r="F39" s="83"/>
      <c r="G39" s="84"/>
      <c r="H39" s="84"/>
    </row>
    <row r="40" spans="1:8" ht="36" customHeight="1">
      <c r="A40" s="129" t="s">
        <v>369</v>
      </c>
      <c r="B40" s="58" t="s">
        <v>245</v>
      </c>
      <c r="C40" s="59" t="s">
        <v>370</v>
      </c>
      <c r="D40" s="60" t="s">
        <v>147</v>
      </c>
      <c r="E40" s="61"/>
      <c r="F40" s="68"/>
      <c r="G40" s="65"/>
      <c r="H40" s="69"/>
    </row>
    <row r="41" spans="1:8" ht="36" customHeight="1">
      <c r="A41" s="129" t="s">
        <v>634</v>
      </c>
      <c r="B41" s="66" t="s">
        <v>81</v>
      </c>
      <c r="C41" s="59" t="s">
        <v>635</v>
      </c>
      <c r="D41" s="60" t="s">
        <v>2</v>
      </c>
      <c r="E41" s="61" t="s">
        <v>76</v>
      </c>
      <c r="F41" s="68">
        <v>55</v>
      </c>
      <c r="G41" s="63"/>
      <c r="H41" s="64">
        <f>ROUND(G41*F41,2)</f>
        <v>0</v>
      </c>
    </row>
    <row r="42" spans="1:8" ht="36" customHeight="1">
      <c r="A42" s="129" t="s">
        <v>371</v>
      </c>
      <c r="B42" s="66" t="s">
        <v>85</v>
      </c>
      <c r="C42" s="59" t="s">
        <v>372</v>
      </c>
      <c r="D42" s="60" t="s">
        <v>2</v>
      </c>
      <c r="E42" s="61" t="s">
        <v>76</v>
      </c>
      <c r="F42" s="68">
        <v>70</v>
      </c>
      <c r="G42" s="63"/>
      <c r="H42" s="64">
        <f>ROUND(G42*F42,2)</f>
        <v>0</v>
      </c>
    </row>
    <row r="43" spans="1:8" ht="36" customHeight="1">
      <c r="A43" s="129" t="s">
        <v>144</v>
      </c>
      <c r="B43" s="58" t="s">
        <v>246</v>
      </c>
      <c r="C43" s="59" t="s">
        <v>146</v>
      </c>
      <c r="D43" s="60" t="s">
        <v>147</v>
      </c>
      <c r="E43" s="61"/>
      <c r="F43" s="68"/>
      <c r="G43" s="65"/>
      <c r="H43" s="69"/>
    </row>
    <row r="44" spans="1:8" ht="48" customHeight="1">
      <c r="A44" s="129" t="s">
        <v>148</v>
      </c>
      <c r="B44" s="66" t="s">
        <v>81</v>
      </c>
      <c r="C44" s="59" t="s">
        <v>261</v>
      </c>
      <c r="D44" s="60" t="s">
        <v>149</v>
      </c>
      <c r="E44" s="61" t="s">
        <v>150</v>
      </c>
      <c r="F44" s="68">
        <v>710</v>
      </c>
      <c r="G44" s="63"/>
      <c r="H44" s="64">
        <f>ROUND(G44*F44,2)</f>
        <v>0</v>
      </c>
    </row>
    <row r="45" spans="1:8" ht="48" customHeight="1">
      <c r="A45" s="129" t="s">
        <v>151</v>
      </c>
      <c r="B45" s="66" t="s">
        <v>85</v>
      </c>
      <c r="C45" s="59" t="s">
        <v>262</v>
      </c>
      <c r="D45" s="60" t="s">
        <v>152</v>
      </c>
      <c r="E45" s="61" t="s">
        <v>150</v>
      </c>
      <c r="F45" s="68">
        <v>20</v>
      </c>
      <c r="G45" s="63"/>
      <c r="H45" s="64">
        <f>ROUND(G45*F45,2)</f>
        <v>0</v>
      </c>
    </row>
    <row r="46" spans="1:8" ht="48" customHeight="1">
      <c r="A46" s="129" t="s">
        <v>153</v>
      </c>
      <c r="B46" s="66" t="s">
        <v>243</v>
      </c>
      <c r="C46" s="59" t="s">
        <v>154</v>
      </c>
      <c r="D46" s="60" t="s">
        <v>155</v>
      </c>
      <c r="E46" s="61" t="s">
        <v>150</v>
      </c>
      <c r="F46" s="68">
        <v>45</v>
      </c>
      <c r="G46" s="63"/>
      <c r="H46" s="64">
        <f>ROUND(G46*F46,2)</f>
        <v>0</v>
      </c>
    </row>
    <row r="47" spans="1:8" ht="48" customHeight="1">
      <c r="A47" s="129" t="s">
        <v>156</v>
      </c>
      <c r="B47" s="66" t="s">
        <v>114</v>
      </c>
      <c r="C47" s="59" t="s">
        <v>157</v>
      </c>
      <c r="D47" s="60" t="s">
        <v>158</v>
      </c>
      <c r="E47" s="61" t="s">
        <v>150</v>
      </c>
      <c r="F47" s="68">
        <v>25</v>
      </c>
      <c r="G47" s="63"/>
      <c r="H47" s="64">
        <f>ROUND(G47*F47,2)</f>
        <v>0</v>
      </c>
    </row>
    <row r="48" spans="1:8" ht="36" customHeight="1">
      <c r="A48" s="129" t="s">
        <v>159</v>
      </c>
      <c r="B48" s="58" t="s">
        <v>247</v>
      </c>
      <c r="C48" s="59" t="s">
        <v>161</v>
      </c>
      <c r="D48" s="60" t="s">
        <v>162</v>
      </c>
      <c r="E48" s="73"/>
      <c r="F48" s="62"/>
      <c r="G48" s="65"/>
      <c r="H48" s="69"/>
    </row>
    <row r="49" spans="1:8" ht="36" customHeight="1">
      <c r="A49" s="129" t="s">
        <v>163</v>
      </c>
      <c r="B49" s="66" t="s">
        <v>81</v>
      </c>
      <c r="C49" s="59" t="s">
        <v>164</v>
      </c>
      <c r="D49" s="60"/>
      <c r="E49" s="61"/>
      <c r="F49" s="62"/>
      <c r="G49" s="65"/>
      <c r="H49" s="69"/>
    </row>
    <row r="50" spans="1:8" ht="36" customHeight="1">
      <c r="A50" s="129" t="s">
        <v>165</v>
      </c>
      <c r="B50" s="67" t="s">
        <v>122</v>
      </c>
      <c r="C50" s="59" t="s">
        <v>166</v>
      </c>
      <c r="D50" s="60"/>
      <c r="E50" s="61" t="s">
        <v>83</v>
      </c>
      <c r="F50" s="62">
        <v>600</v>
      </c>
      <c r="G50" s="63"/>
      <c r="H50" s="64">
        <f>ROUND(G50*F50,2)</f>
        <v>0</v>
      </c>
    </row>
    <row r="51" spans="1:8" ht="36" customHeight="1">
      <c r="A51" s="129" t="s">
        <v>167</v>
      </c>
      <c r="B51" s="66" t="s">
        <v>85</v>
      </c>
      <c r="C51" s="59" t="s">
        <v>168</v>
      </c>
      <c r="D51" s="60"/>
      <c r="E51" s="61"/>
      <c r="F51" s="62"/>
      <c r="G51" s="65"/>
      <c r="H51" s="69"/>
    </row>
    <row r="52" spans="1:8" ht="36" customHeight="1">
      <c r="A52" s="129" t="s">
        <v>169</v>
      </c>
      <c r="B52" s="67" t="s">
        <v>122</v>
      </c>
      <c r="C52" s="59" t="s">
        <v>166</v>
      </c>
      <c r="D52" s="60"/>
      <c r="E52" s="61" t="s">
        <v>83</v>
      </c>
      <c r="F52" s="62">
        <v>35</v>
      </c>
      <c r="G52" s="63"/>
      <c r="H52" s="64">
        <f>ROUND(G52*F52,2)</f>
        <v>0</v>
      </c>
    </row>
    <row r="53" spans="1:8" ht="36" customHeight="1">
      <c r="A53" s="129"/>
      <c r="B53" s="67"/>
      <c r="C53" s="72" t="s">
        <v>208</v>
      </c>
      <c r="D53" s="60"/>
      <c r="E53" s="61"/>
      <c r="F53" s="62"/>
      <c r="G53" s="65"/>
      <c r="H53" s="69"/>
    </row>
    <row r="54" spans="1:8" ht="36" customHeight="1">
      <c r="A54" s="129" t="s">
        <v>170</v>
      </c>
      <c r="B54" s="58" t="s">
        <v>96</v>
      </c>
      <c r="C54" s="59" t="s">
        <v>171</v>
      </c>
      <c r="D54" s="60" t="s">
        <v>172</v>
      </c>
      <c r="E54" s="61" t="s">
        <v>150</v>
      </c>
      <c r="F54" s="68">
        <v>850</v>
      </c>
      <c r="G54" s="63"/>
      <c r="H54" s="64">
        <f>ROUND(G54*F54,2)</f>
        <v>0</v>
      </c>
    </row>
    <row r="55" spans="1:8" ht="36" customHeight="1">
      <c r="A55" s="129"/>
      <c r="B55" s="58"/>
      <c r="C55" s="72" t="s">
        <v>207</v>
      </c>
      <c r="D55" s="60"/>
      <c r="E55" s="61"/>
      <c r="F55" s="62"/>
      <c r="G55" s="65"/>
      <c r="H55" s="69"/>
    </row>
    <row r="56" spans="1:8" ht="36" customHeight="1">
      <c r="A56" s="129" t="s">
        <v>173</v>
      </c>
      <c r="B56" s="58" t="s">
        <v>100</v>
      </c>
      <c r="C56" s="59" t="s">
        <v>174</v>
      </c>
      <c r="D56" s="60" t="s">
        <v>175</v>
      </c>
      <c r="E56" s="61"/>
      <c r="F56" s="62"/>
      <c r="G56" s="65"/>
      <c r="H56" s="69"/>
    </row>
    <row r="57" spans="1:8" ht="36" customHeight="1">
      <c r="A57" s="129" t="s">
        <v>176</v>
      </c>
      <c r="B57" s="66" t="s">
        <v>81</v>
      </c>
      <c r="C57" s="59" t="s">
        <v>264</v>
      </c>
      <c r="D57" s="60"/>
      <c r="E57" s="61" t="s">
        <v>94</v>
      </c>
      <c r="F57" s="68">
        <v>10</v>
      </c>
      <c r="G57" s="63"/>
      <c r="H57" s="64">
        <f>ROUND(G57*F57,2)</f>
        <v>0</v>
      </c>
    </row>
    <row r="58" spans="1:8" ht="36" customHeight="1">
      <c r="A58" s="129" t="s">
        <v>177</v>
      </c>
      <c r="B58" s="58" t="s">
        <v>248</v>
      </c>
      <c r="C58" s="59" t="s">
        <v>178</v>
      </c>
      <c r="D58" s="60" t="s">
        <v>175</v>
      </c>
      <c r="E58" s="61"/>
      <c r="F58" s="68"/>
      <c r="G58" s="65"/>
      <c r="H58" s="69"/>
    </row>
    <row r="59" spans="1:8" ht="36" customHeight="1">
      <c r="A59" s="129" t="s">
        <v>179</v>
      </c>
      <c r="B59" s="66" t="s">
        <v>81</v>
      </c>
      <c r="C59" s="59" t="s">
        <v>265</v>
      </c>
      <c r="D59" s="60"/>
      <c r="E59" s="61"/>
      <c r="F59" s="68"/>
      <c r="G59" s="65"/>
      <c r="H59" s="69"/>
    </row>
    <row r="60" spans="1:8" ht="36" customHeight="1">
      <c r="A60" s="129" t="s">
        <v>180</v>
      </c>
      <c r="B60" s="67" t="s">
        <v>122</v>
      </c>
      <c r="C60" s="59" t="s">
        <v>266</v>
      </c>
      <c r="D60" s="60"/>
      <c r="E60" s="61" t="s">
        <v>150</v>
      </c>
      <c r="F60" s="68">
        <v>40</v>
      </c>
      <c r="G60" s="63"/>
      <c r="H60" s="64">
        <f>ROUND(G60*F60,2)</f>
        <v>0</v>
      </c>
    </row>
    <row r="61" spans="1:8" ht="36" customHeight="1">
      <c r="A61" s="129" t="s">
        <v>182</v>
      </c>
      <c r="B61" s="58" t="s">
        <v>249</v>
      </c>
      <c r="C61" s="70" t="s">
        <v>183</v>
      </c>
      <c r="D61" s="60" t="s">
        <v>175</v>
      </c>
      <c r="E61" s="61"/>
      <c r="F61" s="68"/>
      <c r="G61" s="65"/>
      <c r="H61" s="69"/>
    </row>
    <row r="62" spans="1:8" ht="36" customHeight="1">
      <c r="A62" s="129" t="s">
        <v>184</v>
      </c>
      <c r="B62" s="66" t="s">
        <v>81</v>
      </c>
      <c r="C62" s="59" t="s">
        <v>185</v>
      </c>
      <c r="D62" s="60"/>
      <c r="E62" s="61" t="s">
        <v>94</v>
      </c>
      <c r="F62" s="68">
        <v>3</v>
      </c>
      <c r="G62" s="63"/>
      <c r="H62" s="64">
        <f>ROUND(G62*F62,2)</f>
        <v>0</v>
      </c>
    </row>
    <row r="63" spans="1:8" ht="36" customHeight="1">
      <c r="A63" s="129" t="s">
        <v>186</v>
      </c>
      <c r="B63" s="66" t="s">
        <v>85</v>
      </c>
      <c r="C63" s="59" t="s">
        <v>187</v>
      </c>
      <c r="D63" s="60"/>
      <c r="E63" s="61" t="s">
        <v>94</v>
      </c>
      <c r="F63" s="68">
        <v>3</v>
      </c>
      <c r="G63" s="63"/>
      <c r="H63" s="64">
        <f>ROUND(G63*F63,2)</f>
        <v>0</v>
      </c>
    </row>
    <row r="64" spans="1:8" ht="36" customHeight="1">
      <c r="A64" s="129" t="s">
        <v>191</v>
      </c>
      <c r="B64" s="58" t="s">
        <v>250</v>
      </c>
      <c r="C64" s="70" t="s">
        <v>192</v>
      </c>
      <c r="D64" s="60" t="s">
        <v>175</v>
      </c>
      <c r="E64" s="61"/>
      <c r="F64" s="68"/>
      <c r="G64" s="65"/>
      <c r="H64" s="69"/>
    </row>
    <row r="65" spans="1:8" ht="36" customHeight="1">
      <c r="A65" s="129" t="s">
        <v>193</v>
      </c>
      <c r="B65" s="66" t="s">
        <v>81</v>
      </c>
      <c r="C65" s="70" t="s">
        <v>269</v>
      </c>
      <c r="D65" s="60"/>
      <c r="E65" s="61"/>
      <c r="F65" s="68"/>
      <c r="G65" s="65"/>
      <c r="H65" s="69"/>
    </row>
    <row r="66" spans="1:8" ht="36" customHeight="1">
      <c r="A66" s="129" t="s">
        <v>195</v>
      </c>
      <c r="B66" s="67" t="s">
        <v>122</v>
      </c>
      <c r="C66" s="59" t="s">
        <v>271</v>
      </c>
      <c r="D66" s="60"/>
      <c r="E66" s="61" t="s">
        <v>94</v>
      </c>
      <c r="F66" s="68">
        <v>6</v>
      </c>
      <c r="G66" s="63"/>
      <c r="H66" s="64">
        <f>ROUND(G66*F66,2)</f>
        <v>0</v>
      </c>
    </row>
    <row r="67" spans="1:8" ht="36" customHeight="1">
      <c r="A67" s="129"/>
      <c r="B67" s="67" t="s">
        <v>125</v>
      </c>
      <c r="C67" s="59" t="s">
        <v>636</v>
      </c>
      <c r="D67" s="60"/>
      <c r="E67" s="61" t="s">
        <v>94</v>
      </c>
      <c r="F67" s="68">
        <v>4</v>
      </c>
      <c r="G67" s="63"/>
      <c r="H67" s="64">
        <f>ROUND(G67*F67,2)</f>
        <v>0</v>
      </c>
    </row>
    <row r="68" spans="1:8" ht="36" customHeight="1">
      <c r="A68" s="129" t="s">
        <v>196</v>
      </c>
      <c r="B68" s="58" t="s">
        <v>251</v>
      </c>
      <c r="C68" s="59" t="s">
        <v>197</v>
      </c>
      <c r="D68" s="60" t="s">
        <v>175</v>
      </c>
      <c r="E68" s="61" t="s">
        <v>94</v>
      </c>
      <c r="F68" s="68">
        <v>4</v>
      </c>
      <c r="G68" s="63"/>
      <c r="H68" s="64">
        <f aca="true" t="shared" si="2" ref="H68:H73">ROUND(G68*F68,2)</f>
        <v>0</v>
      </c>
    </row>
    <row r="69" spans="1:8" ht="36" customHeight="1">
      <c r="A69" s="129" t="s">
        <v>653</v>
      </c>
      <c r="B69" s="58" t="s">
        <v>252</v>
      </c>
      <c r="C69" s="59" t="s">
        <v>654</v>
      </c>
      <c r="D69" s="60" t="s">
        <v>175</v>
      </c>
      <c r="E69" s="61" t="s">
        <v>94</v>
      </c>
      <c r="F69" s="68">
        <v>4</v>
      </c>
      <c r="G69" s="63"/>
      <c r="H69" s="64">
        <f t="shared" si="2"/>
        <v>0</v>
      </c>
    </row>
    <row r="70" spans="1:8" ht="36" customHeight="1">
      <c r="A70" s="129"/>
      <c r="B70" s="58" t="s">
        <v>253</v>
      </c>
      <c r="C70" s="59" t="s">
        <v>203</v>
      </c>
      <c r="D70" s="60" t="s">
        <v>685</v>
      </c>
      <c r="E70" s="61" t="s">
        <v>150</v>
      </c>
      <c r="F70" s="68">
        <v>6</v>
      </c>
      <c r="G70" s="63"/>
      <c r="H70" s="64">
        <f>ROUND(G70*F70,2)</f>
        <v>0</v>
      </c>
    </row>
    <row r="71" spans="1:8" ht="36" customHeight="1">
      <c r="A71" s="129"/>
      <c r="B71" s="58" t="s">
        <v>254</v>
      </c>
      <c r="C71" s="70" t="s">
        <v>204</v>
      </c>
      <c r="D71" s="60" t="s">
        <v>175</v>
      </c>
      <c r="E71" s="61"/>
      <c r="F71" s="68"/>
      <c r="G71" s="65"/>
      <c r="H71" s="69"/>
    </row>
    <row r="72" spans="1:8" ht="36" customHeight="1">
      <c r="A72" s="129"/>
      <c r="B72" s="66" t="s">
        <v>81</v>
      </c>
      <c r="C72" s="70" t="s">
        <v>205</v>
      </c>
      <c r="D72" s="60"/>
      <c r="E72" s="61" t="s">
        <v>94</v>
      </c>
      <c r="F72" s="68">
        <v>4</v>
      </c>
      <c r="G72" s="63"/>
      <c r="H72" s="64">
        <f>ROUND(G72*F72,2)</f>
        <v>0</v>
      </c>
    </row>
    <row r="73" spans="1:8" ht="36" customHeight="1">
      <c r="A73" s="129" t="s">
        <v>200</v>
      </c>
      <c r="B73" s="58" t="s">
        <v>255</v>
      </c>
      <c r="C73" s="59" t="s">
        <v>201</v>
      </c>
      <c r="D73" s="60" t="s">
        <v>202</v>
      </c>
      <c r="E73" s="61" t="s">
        <v>150</v>
      </c>
      <c r="F73" s="68">
        <v>120</v>
      </c>
      <c r="G73" s="63"/>
      <c r="H73" s="64">
        <f t="shared" si="2"/>
        <v>0</v>
      </c>
    </row>
    <row r="74" spans="1:8" ht="36" customHeight="1">
      <c r="A74" s="71"/>
      <c r="B74" s="58" t="s">
        <v>256</v>
      </c>
      <c r="C74" s="70" t="s">
        <v>229</v>
      </c>
      <c r="D74" s="60" t="s">
        <v>175</v>
      </c>
      <c r="E74" s="61"/>
      <c r="F74" s="68"/>
      <c r="G74" s="65"/>
      <c r="H74" s="69"/>
    </row>
    <row r="75" spans="1:8" ht="36" customHeight="1">
      <c r="A75" s="71"/>
      <c r="B75" s="66" t="s">
        <v>81</v>
      </c>
      <c r="C75" s="70" t="s">
        <v>230</v>
      </c>
      <c r="D75" s="60"/>
      <c r="E75" s="61" t="s">
        <v>72</v>
      </c>
      <c r="F75" s="68">
        <v>5</v>
      </c>
      <c r="G75" s="63"/>
      <c r="H75" s="64">
        <f>ROUND(G75*F75,2)</f>
        <v>0</v>
      </c>
    </row>
    <row r="76" spans="1:8" ht="36" customHeight="1">
      <c r="A76" s="81"/>
      <c r="B76" s="143"/>
      <c r="C76" s="72" t="s">
        <v>206</v>
      </c>
      <c r="D76" s="82"/>
      <c r="E76" s="83"/>
      <c r="F76" s="83"/>
      <c r="G76" s="84"/>
      <c r="H76" s="84"/>
    </row>
    <row r="77" spans="1:8" ht="36" customHeight="1">
      <c r="A77" s="129" t="s">
        <v>209</v>
      </c>
      <c r="B77" s="58" t="s">
        <v>257</v>
      </c>
      <c r="C77" s="59" t="s">
        <v>210</v>
      </c>
      <c r="D77" s="60" t="s">
        <v>211</v>
      </c>
      <c r="E77" s="61" t="s">
        <v>94</v>
      </c>
      <c r="F77" s="68">
        <v>3</v>
      </c>
      <c r="G77" s="63"/>
      <c r="H77" s="64">
        <f>ROUND(G77*F77,2)</f>
        <v>0</v>
      </c>
    </row>
    <row r="78" spans="1:8" ht="36" customHeight="1">
      <c r="A78" s="129" t="s">
        <v>212</v>
      </c>
      <c r="B78" s="58" t="s">
        <v>258</v>
      </c>
      <c r="C78" s="59" t="s">
        <v>213</v>
      </c>
      <c r="D78" s="60" t="s">
        <v>175</v>
      </c>
      <c r="E78" s="61"/>
      <c r="F78" s="68"/>
      <c r="G78" s="64"/>
      <c r="H78" s="69"/>
    </row>
    <row r="79" spans="1:8" ht="36" customHeight="1">
      <c r="A79" s="129" t="s">
        <v>214</v>
      </c>
      <c r="B79" s="66" t="s">
        <v>81</v>
      </c>
      <c r="C79" s="59" t="s">
        <v>215</v>
      </c>
      <c r="D79" s="60"/>
      <c r="E79" s="61" t="s">
        <v>216</v>
      </c>
      <c r="F79" s="111">
        <v>1</v>
      </c>
      <c r="G79" s="63"/>
      <c r="H79" s="64">
        <f>ROUND(G79*F79,2)</f>
        <v>0</v>
      </c>
    </row>
    <row r="80" spans="1:8" ht="36" customHeight="1">
      <c r="A80" s="129" t="s">
        <v>637</v>
      </c>
      <c r="B80" s="66" t="s">
        <v>85</v>
      </c>
      <c r="C80" s="59" t="s">
        <v>638</v>
      </c>
      <c r="D80" s="60"/>
      <c r="E80" s="61" t="s">
        <v>216</v>
      </c>
      <c r="F80" s="111">
        <v>1</v>
      </c>
      <c r="G80" s="63"/>
      <c r="H80" s="64">
        <f>ROUND(G80*F80,2)</f>
        <v>0</v>
      </c>
    </row>
    <row r="81" spans="1:8" ht="36" customHeight="1">
      <c r="A81" s="129" t="s">
        <v>450</v>
      </c>
      <c r="B81" s="58" t="s">
        <v>259</v>
      </c>
      <c r="C81" s="59" t="s">
        <v>452</v>
      </c>
      <c r="D81" s="60" t="s">
        <v>211</v>
      </c>
      <c r="E81" s="61"/>
      <c r="F81" s="68"/>
      <c r="G81" s="65"/>
      <c r="H81" s="69"/>
    </row>
    <row r="82" spans="1:8" ht="36" customHeight="1">
      <c r="A82" s="129" t="s">
        <v>453</v>
      </c>
      <c r="B82" s="66" t="s">
        <v>81</v>
      </c>
      <c r="C82" s="59" t="s">
        <v>454</v>
      </c>
      <c r="D82" s="60"/>
      <c r="E82" s="61" t="s">
        <v>94</v>
      </c>
      <c r="F82" s="68">
        <v>3</v>
      </c>
      <c r="G82" s="63"/>
      <c r="H82" s="64">
        <f aca="true" t="shared" si="3" ref="H82:H88">ROUND(G82*F82,2)</f>
        <v>0</v>
      </c>
    </row>
    <row r="83" spans="1:8" ht="36" customHeight="1">
      <c r="A83" s="129"/>
      <c r="B83" s="58" t="s">
        <v>260</v>
      </c>
      <c r="C83" s="59" t="s">
        <v>231</v>
      </c>
      <c r="D83" s="60" t="s">
        <v>175</v>
      </c>
      <c r="E83" s="61" t="s">
        <v>216</v>
      </c>
      <c r="F83" s="111">
        <v>1</v>
      </c>
      <c r="G83" s="63"/>
      <c r="H83" s="64">
        <f t="shared" si="3"/>
        <v>0</v>
      </c>
    </row>
    <row r="84" spans="1:8" ht="36" customHeight="1">
      <c r="A84" s="129"/>
      <c r="B84" s="58" t="s">
        <v>668</v>
      </c>
      <c r="C84" s="59" t="s">
        <v>641</v>
      </c>
      <c r="D84" s="60" t="s">
        <v>175</v>
      </c>
      <c r="E84" s="61" t="s">
        <v>94</v>
      </c>
      <c r="F84" s="68">
        <v>5</v>
      </c>
      <c r="G84" s="63"/>
      <c r="H84" s="64">
        <f t="shared" si="3"/>
        <v>0</v>
      </c>
    </row>
    <row r="85" spans="1:8" ht="36" customHeight="1">
      <c r="A85" s="129" t="s">
        <v>217</v>
      </c>
      <c r="B85" s="58" t="s">
        <v>669</v>
      </c>
      <c r="C85" s="59" t="s">
        <v>218</v>
      </c>
      <c r="D85" s="60" t="s">
        <v>211</v>
      </c>
      <c r="E85" s="61" t="s">
        <v>94</v>
      </c>
      <c r="F85" s="68">
        <v>8</v>
      </c>
      <c r="G85" s="63"/>
      <c r="H85" s="64">
        <f t="shared" si="3"/>
        <v>0</v>
      </c>
    </row>
    <row r="86" spans="1:8" ht="36" customHeight="1">
      <c r="A86" s="129" t="s">
        <v>456</v>
      </c>
      <c r="B86" s="58" t="s">
        <v>670</v>
      </c>
      <c r="C86" s="59" t="s">
        <v>458</v>
      </c>
      <c r="D86" s="60" t="s">
        <v>211</v>
      </c>
      <c r="E86" s="61" t="s">
        <v>94</v>
      </c>
      <c r="F86" s="68">
        <v>1</v>
      </c>
      <c r="G86" s="63"/>
      <c r="H86" s="64">
        <f t="shared" si="3"/>
        <v>0</v>
      </c>
    </row>
    <row r="87" spans="1:8" ht="36" customHeight="1">
      <c r="A87" s="129" t="s">
        <v>219</v>
      </c>
      <c r="B87" s="58" t="s">
        <v>671</v>
      </c>
      <c r="C87" s="59" t="s">
        <v>220</v>
      </c>
      <c r="D87" s="60" t="s">
        <v>211</v>
      </c>
      <c r="E87" s="61" t="s">
        <v>94</v>
      </c>
      <c r="F87" s="68">
        <v>20</v>
      </c>
      <c r="G87" s="63"/>
      <c r="H87" s="64">
        <f t="shared" si="3"/>
        <v>0</v>
      </c>
    </row>
    <row r="88" spans="1:8" ht="36" customHeight="1">
      <c r="A88" s="129" t="s">
        <v>642</v>
      </c>
      <c r="B88" s="58" t="s">
        <v>672</v>
      </c>
      <c r="C88" s="59" t="s">
        <v>643</v>
      </c>
      <c r="D88" s="60" t="s">
        <v>211</v>
      </c>
      <c r="E88" s="61" t="s">
        <v>94</v>
      </c>
      <c r="F88" s="68">
        <v>5</v>
      </c>
      <c r="G88" s="63"/>
      <c r="H88" s="64">
        <f t="shared" si="3"/>
        <v>0</v>
      </c>
    </row>
    <row r="89" spans="1:8" ht="36" customHeight="1">
      <c r="A89" s="81"/>
      <c r="B89" s="143"/>
      <c r="C89" s="72" t="s">
        <v>221</v>
      </c>
      <c r="D89" s="82"/>
      <c r="E89" s="83"/>
      <c r="F89" s="83"/>
      <c r="G89" s="84"/>
      <c r="H89" s="84"/>
    </row>
    <row r="90" spans="1:8" ht="36" customHeight="1">
      <c r="A90" s="131" t="s">
        <v>222</v>
      </c>
      <c r="B90" s="58" t="s">
        <v>711</v>
      </c>
      <c r="C90" s="59" t="s">
        <v>223</v>
      </c>
      <c r="D90" s="60" t="s">
        <v>224</v>
      </c>
      <c r="E90" s="61"/>
      <c r="F90" s="62"/>
      <c r="G90" s="65"/>
      <c r="H90" s="64"/>
    </row>
    <row r="91" spans="1:8" ht="36" customHeight="1">
      <c r="A91" s="131" t="s">
        <v>225</v>
      </c>
      <c r="B91" s="66" t="s">
        <v>81</v>
      </c>
      <c r="C91" s="59" t="s">
        <v>226</v>
      </c>
      <c r="D91" s="60"/>
      <c r="E91" s="61" t="s">
        <v>76</v>
      </c>
      <c r="F91" s="62">
        <v>250</v>
      </c>
      <c r="G91" s="63"/>
      <c r="H91" s="64">
        <f>ROUND(G91*F91,2)</f>
        <v>0</v>
      </c>
    </row>
    <row r="92" spans="1:8" ht="36" customHeight="1">
      <c r="A92" s="132" t="s">
        <v>227</v>
      </c>
      <c r="B92" s="74" t="s">
        <v>85</v>
      </c>
      <c r="C92" s="75" t="s">
        <v>228</v>
      </c>
      <c r="D92" s="76"/>
      <c r="E92" s="77" t="s">
        <v>76</v>
      </c>
      <c r="F92" s="78">
        <v>2600</v>
      </c>
      <c r="G92" s="79"/>
      <c r="H92" s="80">
        <f>ROUND(G92*F92,2)</f>
        <v>0</v>
      </c>
    </row>
    <row r="93" spans="1:8" ht="48" customHeight="1" thickBot="1">
      <c r="A93" s="133"/>
      <c r="B93" s="144" t="str">
        <f>B7</f>
        <v>A</v>
      </c>
      <c r="C93" s="180" t="str">
        <f>C7</f>
        <v>VICTOR STREET- ELLICE AVENUE TO SARGENT AVENUE- ASPHALT RECONSTRUCTION</v>
      </c>
      <c r="D93" s="181"/>
      <c r="E93" s="181"/>
      <c r="F93" s="182"/>
      <c r="G93" s="8" t="s">
        <v>17</v>
      </c>
      <c r="H93" s="8">
        <f>SUM(H8:H92)</f>
        <v>0</v>
      </c>
    </row>
    <row r="94" spans="1:8" ht="48" customHeight="1" thickTop="1">
      <c r="A94" s="50"/>
      <c r="B94" s="145" t="s">
        <v>13</v>
      </c>
      <c r="C94" s="200" t="s">
        <v>56</v>
      </c>
      <c r="D94" s="201"/>
      <c r="E94" s="201"/>
      <c r="F94" s="202"/>
      <c r="G94" s="50"/>
      <c r="H94" s="51"/>
    </row>
    <row r="95" spans="1:8" ht="36" customHeight="1">
      <c r="A95" s="81"/>
      <c r="B95" s="143"/>
      <c r="C95" s="72" t="s">
        <v>67</v>
      </c>
      <c r="D95" s="82"/>
      <c r="E95" s="83" t="s">
        <v>2</v>
      </c>
      <c r="F95" s="83" t="s">
        <v>2</v>
      </c>
      <c r="G95" s="84" t="s">
        <v>2</v>
      </c>
      <c r="H95" s="84"/>
    </row>
    <row r="96" spans="1:8" ht="36" customHeight="1">
      <c r="A96" s="129" t="s">
        <v>68</v>
      </c>
      <c r="B96" s="58" t="s">
        <v>105</v>
      </c>
      <c r="C96" s="59" t="s">
        <v>70</v>
      </c>
      <c r="D96" s="60" t="s">
        <v>695</v>
      </c>
      <c r="E96" s="61" t="s">
        <v>72</v>
      </c>
      <c r="F96" s="62">
        <v>1400</v>
      </c>
      <c r="G96" s="63"/>
      <c r="H96" s="64">
        <f>ROUND(G96*F96,2)</f>
        <v>0</v>
      </c>
    </row>
    <row r="97" spans="1:8" ht="36" customHeight="1">
      <c r="A97" s="130" t="s">
        <v>73</v>
      </c>
      <c r="B97" s="58" t="s">
        <v>273</v>
      </c>
      <c r="C97" s="59" t="s">
        <v>75</v>
      </c>
      <c r="D97" s="60" t="s">
        <v>71</v>
      </c>
      <c r="E97" s="61" t="s">
        <v>76</v>
      </c>
      <c r="F97" s="62">
        <v>2250</v>
      </c>
      <c r="G97" s="63"/>
      <c r="H97" s="64">
        <f>ROUND(G97*F97,2)</f>
        <v>0</v>
      </c>
    </row>
    <row r="98" spans="1:8" ht="36" customHeight="1">
      <c r="A98" s="130" t="s">
        <v>77</v>
      </c>
      <c r="B98" s="58" t="s">
        <v>274</v>
      </c>
      <c r="C98" s="59" t="s">
        <v>79</v>
      </c>
      <c r="D98" s="60" t="s">
        <v>71</v>
      </c>
      <c r="E98" s="61"/>
      <c r="F98" s="62"/>
      <c r="G98" s="65"/>
      <c r="H98" s="64"/>
    </row>
    <row r="99" spans="1:8" ht="36" customHeight="1">
      <c r="A99" s="130" t="s">
        <v>80</v>
      </c>
      <c r="B99" s="66" t="s">
        <v>81</v>
      </c>
      <c r="C99" s="59" t="s">
        <v>82</v>
      </c>
      <c r="D99" s="60" t="s">
        <v>2</v>
      </c>
      <c r="E99" s="61" t="s">
        <v>83</v>
      </c>
      <c r="F99" s="62">
        <v>1700</v>
      </c>
      <c r="G99" s="63"/>
      <c r="H99" s="64">
        <f aca="true" t="shared" si="4" ref="H99:H104">ROUND(G99*F99,2)</f>
        <v>0</v>
      </c>
    </row>
    <row r="100" spans="1:8" ht="36" customHeight="1">
      <c r="A100" s="129" t="s">
        <v>84</v>
      </c>
      <c r="B100" s="66" t="s">
        <v>85</v>
      </c>
      <c r="C100" s="59" t="s">
        <v>86</v>
      </c>
      <c r="D100" s="60" t="s">
        <v>2</v>
      </c>
      <c r="E100" s="61" t="s">
        <v>83</v>
      </c>
      <c r="F100" s="62">
        <v>850</v>
      </c>
      <c r="G100" s="63"/>
      <c r="H100" s="64">
        <f t="shared" si="4"/>
        <v>0</v>
      </c>
    </row>
    <row r="101" spans="1:8" ht="36" customHeight="1">
      <c r="A101" s="130" t="s">
        <v>87</v>
      </c>
      <c r="B101" s="58" t="s">
        <v>275</v>
      </c>
      <c r="C101" s="59" t="s">
        <v>89</v>
      </c>
      <c r="D101" s="60" t="s">
        <v>71</v>
      </c>
      <c r="E101" s="61" t="s">
        <v>72</v>
      </c>
      <c r="F101" s="62">
        <v>230</v>
      </c>
      <c r="G101" s="63"/>
      <c r="H101" s="64">
        <f t="shared" si="4"/>
        <v>0</v>
      </c>
    </row>
    <row r="102" spans="1:8" ht="36" customHeight="1">
      <c r="A102" s="129" t="s">
        <v>90</v>
      </c>
      <c r="B102" s="58" t="s">
        <v>276</v>
      </c>
      <c r="C102" s="59" t="s">
        <v>92</v>
      </c>
      <c r="D102" s="60" t="s">
        <v>71</v>
      </c>
      <c r="E102" s="61" t="s">
        <v>76</v>
      </c>
      <c r="F102" s="62">
        <v>1400</v>
      </c>
      <c r="G102" s="63"/>
      <c r="H102" s="64">
        <f t="shared" si="4"/>
        <v>0</v>
      </c>
    </row>
    <row r="103" spans="1:8" ht="36" customHeight="1">
      <c r="A103" s="130" t="s">
        <v>95</v>
      </c>
      <c r="B103" s="58" t="s">
        <v>277</v>
      </c>
      <c r="C103" s="59" t="s">
        <v>97</v>
      </c>
      <c r="D103" s="60" t="s">
        <v>98</v>
      </c>
      <c r="E103" s="61" t="s">
        <v>76</v>
      </c>
      <c r="F103" s="62">
        <v>2250</v>
      </c>
      <c r="G103" s="63"/>
      <c r="H103" s="64">
        <f t="shared" si="4"/>
        <v>0</v>
      </c>
    </row>
    <row r="104" spans="1:8" ht="36" customHeight="1">
      <c r="A104" s="130" t="s">
        <v>99</v>
      </c>
      <c r="B104" s="58" t="s">
        <v>278</v>
      </c>
      <c r="C104" s="59" t="s">
        <v>101</v>
      </c>
      <c r="D104" s="60" t="s">
        <v>102</v>
      </c>
      <c r="E104" s="61" t="s">
        <v>76</v>
      </c>
      <c r="F104" s="62">
        <v>1125</v>
      </c>
      <c r="G104" s="63"/>
      <c r="H104" s="64">
        <f t="shared" si="4"/>
        <v>0</v>
      </c>
    </row>
    <row r="105" spans="1:8" ht="36" customHeight="1">
      <c r="A105" s="81"/>
      <c r="B105" s="143"/>
      <c r="C105" s="72" t="s">
        <v>103</v>
      </c>
      <c r="D105" s="82"/>
      <c r="E105" s="83"/>
      <c r="F105" s="83"/>
      <c r="G105" s="84"/>
      <c r="H105" s="84"/>
    </row>
    <row r="106" spans="1:8" ht="36" customHeight="1">
      <c r="A106" s="131" t="s">
        <v>104</v>
      </c>
      <c r="B106" s="58" t="s">
        <v>279</v>
      </c>
      <c r="C106" s="59" t="s">
        <v>106</v>
      </c>
      <c r="D106" s="60" t="s">
        <v>71</v>
      </c>
      <c r="E106" s="61"/>
      <c r="F106" s="62"/>
      <c r="G106" s="65"/>
      <c r="H106" s="64"/>
    </row>
    <row r="107" spans="1:8" ht="36" customHeight="1">
      <c r="A107" s="131" t="s">
        <v>107</v>
      </c>
      <c r="B107" s="66" t="s">
        <v>81</v>
      </c>
      <c r="C107" s="59" t="s">
        <v>108</v>
      </c>
      <c r="D107" s="60" t="s">
        <v>2</v>
      </c>
      <c r="E107" s="61" t="s">
        <v>76</v>
      </c>
      <c r="F107" s="62">
        <v>2000</v>
      </c>
      <c r="G107" s="63"/>
      <c r="H107" s="64">
        <f>ROUND(G107*F107,2)</f>
        <v>0</v>
      </c>
    </row>
    <row r="108" spans="1:8" ht="36" customHeight="1">
      <c r="A108" s="131" t="s">
        <v>109</v>
      </c>
      <c r="B108" s="58" t="s">
        <v>280</v>
      </c>
      <c r="C108" s="59" t="s">
        <v>111</v>
      </c>
      <c r="D108" s="60" t="s">
        <v>112</v>
      </c>
      <c r="E108" s="61"/>
      <c r="F108" s="62"/>
      <c r="G108" s="65"/>
      <c r="H108" s="64"/>
    </row>
    <row r="109" spans="1:8" ht="36" customHeight="1">
      <c r="A109" s="131" t="s">
        <v>113</v>
      </c>
      <c r="B109" s="66" t="s">
        <v>81</v>
      </c>
      <c r="C109" s="59" t="s">
        <v>115</v>
      </c>
      <c r="D109" s="60" t="s">
        <v>2</v>
      </c>
      <c r="E109" s="61" t="s">
        <v>76</v>
      </c>
      <c r="F109" s="62">
        <v>40</v>
      </c>
      <c r="G109" s="63"/>
      <c r="H109" s="64">
        <f>ROUND(G109*F109,2)</f>
        <v>0</v>
      </c>
    </row>
    <row r="110" spans="1:8" ht="36" customHeight="1">
      <c r="A110" s="131" t="s">
        <v>116</v>
      </c>
      <c r="B110" s="58" t="s">
        <v>110</v>
      </c>
      <c r="C110" s="59" t="s">
        <v>118</v>
      </c>
      <c r="D110" s="60" t="s">
        <v>112</v>
      </c>
      <c r="E110" s="61"/>
      <c r="F110" s="62"/>
      <c r="G110" s="65"/>
      <c r="H110" s="64"/>
    </row>
    <row r="111" spans="1:8" ht="36" customHeight="1">
      <c r="A111" s="131" t="s">
        <v>119</v>
      </c>
      <c r="B111" s="66" t="s">
        <v>239</v>
      </c>
      <c r="C111" s="59" t="s">
        <v>115</v>
      </c>
      <c r="D111" s="60" t="s">
        <v>120</v>
      </c>
      <c r="E111" s="61"/>
      <c r="F111" s="62"/>
      <c r="G111" s="65"/>
      <c r="H111" s="64"/>
    </row>
    <row r="112" spans="1:8" ht="36" customHeight="1">
      <c r="A112" s="131" t="s">
        <v>121</v>
      </c>
      <c r="B112" s="67" t="s">
        <v>122</v>
      </c>
      <c r="C112" s="59" t="s">
        <v>123</v>
      </c>
      <c r="D112" s="60"/>
      <c r="E112" s="61" t="s">
        <v>76</v>
      </c>
      <c r="F112" s="62">
        <v>20</v>
      </c>
      <c r="G112" s="63"/>
      <c r="H112" s="64">
        <f aca="true" t="shared" si="5" ref="H112:H118">ROUND(G112*F112,2)</f>
        <v>0</v>
      </c>
    </row>
    <row r="113" spans="1:8" ht="36" customHeight="1">
      <c r="A113" s="131" t="s">
        <v>124</v>
      </c>
      <c r="B113" s="67" t="s">
        <v>125</v>
      </c>
      <c r="C113" s="59" t="s">
        <v>126</v>
      </c>
      <c r="D113" s="60"/>
      <c r="E113" s="61" t="s">
        <v>76</v>
      </c>
      <c r="F113" s="62">
        <v>35</v>
      </c>
      <c r="G113" s="63"/>
      <c r="H113" s="64">
        <f t="shared" si="5"/>
        <v>0</v>
      </c>
    </row>
    <row r="114" spans="1:8" ht="36" customHeight="1">
      <c r="A114" s="131" t="s">
        <v>127</v>
      </c>
      <c r="B114" s="67" t="s">
        <v>128</v>
      </c>
      <c r="C114" s="59" t="s">
        <v>129</v>
      </c>
      <c r="D114" s="60" t="s">
        <v>2</v>
      </c>
      <c r="E114" s="61" t="s">
        <v>76</v>
      </c>
      <c r="F114" s="62">
        <v>50</v>
      </c>
      <c r="G114" s="63"/>
      <c r="H114" s="64">
        <f t="shared" si="5"/>
        <v>0</v>
      </c>
    </row>
    <row r="115" spans="1:8" ht="36" customHeight="1">
      <c r="A115" s="131" t="s">
        <v>130</v>
      </c>
      <c r="B115" s="58" t="s">
        <v>281</v>
      </c>
      <c r="C115" s="59" t="s">
        <v>132</v>
      </c>
      <c r="D115" s="60" t="s">
        <v>112</v>
      </c>
      <c r="E115" s="61" t="s">
        <v>76</v>
      </c>
      <c r="F115" s="68">
        <v>10</v>
      </c>
      <c r="G115" s="63"/>
      <c r="H115" s="64">
        <f t="shared" si="5"/>
        <v>0</v>
      </c>
    </row>
    <row r="116" spans="1:8" ht="36" customHeight="1">
      <c r="A116" s="131" t="s">
        <v>133</v>
      </c>
      <c r="B116" s="58" t="s">
        <v>117</v>
      </c>
      <c r="C116" s="59" t="s">
        <v>135</v>
      </c>
      <c r="D116" s="60" t="s">
        <v>112</v>
      </c>
      <c r="E116" s="61" t="s">
        <v>76</v>
      </c>
      <c r="F116" s="62">
        <v>5</v>
      </c>
      <c r="G116" s="63"/>
      <c r="H116" s="64">
        <f t="shared" si="5"/>
        <v>0</v>
      </c>
    </row>
    <row r="117" spans="1:8" ht="36" customHeight="1">
      <c r="A117" s="131" t="s">
        <v>136</v>
      </c>
      <c r="B117" s="58" t="s">
        <v>131</v>
      </c>
      <c r="C117" s="59" t="s">
        <v>138</v>
      </c>
      <c r="D117" s="60" t="s">
        <v>139</v>
      </c>
      <c r="E117" s="61" t="s">
        <v>76</v>
      </c>
      <c r="F117" s="62">
        <v>90</v>
      </c>
      <c r="G117" s="63"/>
      <c r="H117" s="64">
        <f t="shared" si="5"/>
        <v>0</v>
      </c>
    </row>
    <row r="118" spans="1:8" ht="36" customHeight="1">
      <c r="A118" s="129" t="s">
        <v>140</v>
      </c>
      <c r="B118" s="58" t="s">
        <v>134</v>
      </c>
      <c r="C118" s="59" t="s">
        <v>142</v>
      </c>
      <c r="D118" s="60" t="s">
        <v>139</v>
      </c>
      <c r="E118" s="61" t="s">
        <v>76</v>
      </c>
      <c r="F118" s="68">
        <v>10</v>
      </c>
      <c r="G118" s="63"/>
      <c r="H118" s="64">
        <f t="shared" si="5"/>
        <v>0</v>
      </c>
    </row>
    <row r="119" spans="1:8" ht="36" customHeight="1">
      <c r="A119" s="81"/>
      <c r="B119" s="143"/>
      <c r="C119" s="72" t="s">
        <v>143</v>
      </c>
      <c r="D119" s="82"/>
      <c r="E119" s="83"/>
      <c r="F119" s="83"/>
      <c r="G119" s="84"/>
      <c r="H119" s="84"/>
    </row>
    <row r="120" spans="1:8" ht="36" customHeight="1">
      <c r="A120" s="129" t="s">
        <v>369</v>
      </c>
      <c r="B120" s="58" t="s">
        <v>282</v>
      </c>
      <c r="C120" s="59" t="s">
        <v>370</v>
      </c>
      <c r="D120" s="60" t="s">
        <v>147</v>
      </c>
      <c r="E120" s="61"/>
      <c r="F120" s="68"/>
      <c r="G120" s="65"/>
      <c r="H120" s="69"/>
    </row>
    <row r="121" spans="1:8" ht="36" customHeight="1">
      <c r="A121" s="129" t="s">
        <v>371</v>
      </c>
      <c r="B121" s="66" t="s">
        <v>81</v>
      </c>
      <c r="C121" s="59" t="s">
        <v>372</v>
      </c>
      <c r="D121" s="60" t="s">
        <v>2</v>
      </c>
      <c r="E121" s="61" t="s">
        <v>76</v>
      </c>
      <c r="F121" s="68">
        <v>275</v>
      </c>
      <c r="G121" s="63"/>
      <c r="H121" s="64">
        <f>ROUND(G121*F121,2)</f>
        <v>0</v>
      </c>
    </row>
    <row r="122" spans="1:8" ht="36" customHeight="1">
      <c r="A122" s="129" t="s">
        <v>144</v>
      </c>
      <c r="B122" s="58" t="s">
        <v>283</v>
      </c>
      <c r="C122" s="59" t="s">
        <v>146</v>
      </c>
      <c r="D122" s="60" t="s">
        <v>147</v>
      </c>
      <c r="E122" s="61"/>
      <c r="F122" s="68"/>
      <c r="G122" s="65"/>
      <c r="H122" s="69"/>
    </row>
    <row r="123" spans="1:8" ht="48" customHeight="1">
      <c r="A123" s="129" t="s">
        <v>148</v>
      </c>
      <c r="B123" s="66" t="s">
        <v>81</v>
      </c>
      <c r="C123" s="59" t="s">
        <v>261</v>
      </c>
      <c r="D123" s="60" t="s">
        <v>149</v>
      </c>
      <c r="E123" s="61" t="s">
        <v>150</v>
      </c>
      <c r="F123" s="68">
        <v>240</v>
      </c>
      <c r="G123" s="63"/>
      <c r="H123" s="64">
        <f>ROUND(G123*F123,2)</f>
        <v>0</v>
      </c>
    </row>
    <row r="124" spans="1:8" ht="48" customHeight="1">
      <c r="A124" s="129" t="s">
        <v>151</v>
      </c>
      <c r="B124" s="66" t="s">
        <v>85</v>
      </c>
      <c r="C124" s="59" t="s">
        <v>262</v>
      </c>
      <c r="D124" s="60" t="s">
        <v>152</v>
      </c>
      <c r="E124" s="61" t="s">
        <v>150</v>
      </c>
      <c r="F124" s="68">
        <v>85</v>
      </c>
      <c r="G124" s="63"/>
      <c r="H124" s="64">
        <f>ROUND(G124*F124,2)</f>
        <v>0</v>
      </c>
    </row>
    <row r="125" spans="1:8" ht="48" customHeight="1">
      <c r="A125" s="129" t="s">
        <v>153</v>
      </c>
      <c r="B125" s="66" t="s">
        <v>243</v>
      </c>
      <c r="C125" s="59" t="s">
        <v>154</v>
      </c>
      <c r="D125" s="60" t="s">
        <v>155</v>
      </c>
      <c r="E125" s="61" t="s">
        <v>150</v>
      </c>
      <c r="F125" s="68">
        <v>80</v>
      </c>
      <c r="G125" s="63"/>
      <c r="H125" s="64">
        <f>ROUND(G125*F125,2)</f>
        <v>0</v>
      </c>
    </row>
    <row r="126" spans="1:8" ht="48" customHeight="1">
      <c r="A126" s="129" t="s">
        <v>156</v>
      </c>
      <c r="B126" s="66" t="s">
        <v>114</v>
      </c>
      <c r="C126" s="59" t="s">
        <v>157</v>
      </c>
      <c r="D126" s="60" t="s">
        <v>158</v>
      </c>
      <c r="E126" s="61" t="s">
        <v>150</v>
      </c>
      <c r="F126" s="68">
        <v>10</v>
      </c>
      <c r="G126" s="63"/>
      <c r="H126" s="64">
        <f>ROUND(G126*F126,2)</f>
        <v>0</v>
      </c>
    </row>
    <row r="127" spans="1:8" ht="36" customHeight="1">
      <c r="A127" s="129" t="s">
        <v>159</v>
      </c>
      <c r="B127" s="58" t="s">
        <v>284</v>
      </c>
      <c r="C127" s="59" t="s">
        <v>161</v>
      </c>
      <c r="D127" s="60" t="s">
        <v>162</v>
      </c>
      <c r="E127" s="73"/>
      <c r="F127" s="62"/>
      <c r="G127" s="65"/>
      <c r="H127" s="69"/>
    </row>
    <row r="128" spans="1:8" ht="36" customHeight="1">
      <c r="A128" s="129" t="s">
        <v>163</v>
      </c>
      <c r="B128" s="66" t="s">
        <v>81</v>
      </c>
      <c r="C128" s="59" t="s">
        <v>164</v>
      </c>
      <c r="D128" s="60"/>
      <c r="E128" s="61"/>
      <c r="F128" s="62"/>
      <c r="G128" s="65"/>
      <c r="H128" s="69"/>
    </row>
    <row r="129" spans="1:8" ht="36" customHeight="1">
      <c r="A129" s="129" t="s">
        <v>165</v>
      </c>
      <c r="B129" s="67" t="s">
        <v>122</v>
      </c>
      <c r="C129" s="59" t="s">
        <v>166</v>
      </c>
      <c r="D129" s="60"/>
      <c r="E129" s="61" t="s">
        <v>83</v>
      </c>
      <c r="F129" s="62">
        <v>415</v>
      </c>
      <c r="G129" s="63"/>
      <c r="H129" s="64">
        <f>ROUND(G129*F129,2)</f>
        <v>0</v>
      </c>
    </row>
    <row r="130" spans="1:8" ht="36" customHeight="1">
      <c r="A130" s="129" t="s">
        <v>167</v>
      </c>
      <c r="B130" s="66" t="s">
        <v>85</v>
      </c>
      <c r="C130" s="59" t="s">
        <v>168</v>
      </c>
      <c r="D130" s="60"/>
      <c r="E130" s="61"/>
      <c r="F130" s="62"/>
      <c r="G130" s="65"/>
      <c r="H130" s="69"/>
    </row>
    <row r="131" spans="1:8" ht="36" customHeight="1">
      <c r="A131" s="129" t="s">
        <v>169</v>
      </c>
      <c r="B131" s="67" t="s">
        <v>122</v>
      </c>
      <c r="C131" s="59" t="s">
        <v>166</v>
      </c>
      <c r="D131" s="60"/>
      <c r="E131" s="61" t="s">
        <v>83</v>
      </c>
      <c r="F131" s="62">
        <v>25</v>
      </c>
      <c r="G131" s="63"/>
      <c r="H131" s="64">
        <f>ROUND(G131*F131,2)</f>
        <v>0</v>
      </c>
    </row>
    <row r="132" spans="1:8" ht="36" customHeight="1">
      <c r="A132" s="129"/>
      <c r="B132" s="67"/>
      <c r="C132" s="72" t="s">
        <v>208</v>
      </c>
      <c r="D132" s="60"/>
      <c r="E132" s="61"/>
      <c r="F132" s="62"/>
      <c r="G132" s="65"/>
      <c r="H132" s="69"/>
    </row>
    <row r="133" spans="1:8" ht="36" customHeight="1">
      <c r="A133" s="129" t="s">
        <v>170</v>
      </c>
      <c r="B133" s="58" t="s">
        <v>285</v>
      </c>
      <c r="C133" s="59" t="s">
        <v>171</v>
      </c>
      <c r="D133" s="60" t="s">
        <v>172</v>
      </c>
      <c r="E133" s="61" t="s">
        <v>150</v>
      </c>
      <c r="F133" s="68">
        <v>500</v>
      </c>
      <c r="G133" s="63"/>
      <c r="H133" s="64">
        <f>ROUND(G133*F133,2)</f>
        <v>0</v>
      </c>
    </row>
    <row r="134" spans="1:8" ht="36" customHeight="1">
      <c r="A134" s="129"/>
      <c r="B134" s="58"/>
      <c r="C134" s="72" t="s">
        <v>207</v>
      </c>
      <c r="D134" s="60"/>
      <c r="E134" s="61"/>
      <c r="F134" s="62"/>
      <c r="G134" s="65"/>
      <c r="H134" s="69"/>
    </row>
    <row r="135" spans="1:8" ht="36" customHeight="1">
      <c r="A135" s="129" t="s">
        <v>173</v>
      </c>
      <c r="B135" s="58" t="s">
        <v>286</v>
      </c>
      <c r="C135" s="59" t="s">
        <v>174</v>
      </c>
      <c r="D135" s="60" t="s">
        <v>175</v>
      </c>
      <c r="E135" s="61"/>
      <c r="F135" s="62"/>
      <c r="G135" s="65"/>
      <c r="H135" s="69"/>
    </row>
    <row r="136" spans="1:8" ht="36" customHeight="1">
      <c r="A136" s="129" t="s">
        <v>176</v>
      </c>
      <c r="B136" s="66" t="s">
        <v>81</v>
      </c>
      <c r="C136" s="59" t="s">
        <v>263</v>
      </c>
      <c r="D136" s="60"/>
      <c r="E136" s="61" t="s">
        <v>94</v>
      </c>
      <c r="F136" s="68">
        <v>2</v>
      </c>
      <c r="G136" s="63"/>
      <c r="H136" s="64">
        <f>ROUND(G136*F136,2)</f>
        <v>0</v>
      </c>
    </row>
    <row r="137" spans="1:8" ht="36" customHeight="1">
      <c r="A137" s="129" t="s">
        <v>176</v>
      </c>
      <c r="B137" s="66" t="s">
        <v>85</v>
      </c>
      <c r="C137" s="59" t="s">
        <v>264</v>
      </c>
      <c r="D137" s="60"/>
      <c r="E137" s="61" t="s">
        <v>94</v>
      </c>
      <c r="F137" s="68">
        <v>8</v>
      </c>
      <c r="G137" s="63"/>
      <c r="H137" s="64">
        <f>ROUND(G137*F137,2)</f>
        <v>0</v>
      </c>
    </row>
    <row r="138" spans="1:8" ht="36" customHeight="1">
      <c r="A138" s="129" t="s">
        <v>177</v>
      </c>
      <c r="B138" s="58" t="s">
        <v>137</v>
      </c>
      <c r="C138" s="59" t="s">
        <v>178</v>
      </c>
      <c r="D138" s="60" t="s">
        <v>175</v>
      </c>
      <c r="E138" s="61"/>
      <c r="F138" s="68"/>
      <c r="G138" s="65"/>
      <c r="H138" s="69"/>
    </row>
    <row r="139" spans="1:8" ht="36" customHeight="1">
      <c r="A139" s="129" t="s">
        <v>179</v>
      </c>
      <c r="B139" s="66" t="s">
        <v>81</v>
      </c>
      <c r="C139" s="59" t="s">
        <v>265</v>
      </c>
      <c r="D139" s="60"/>
      <c r="E139" s="61"/>
      <c r="F139" s="68"/>
      <c r="G139" s="65"/>
      <c r="H139" s="69"/>
    </row>
    <row r="140" spans="1:8" ht="36" customHeight="1">
      <c r="A140" s="129" t="s">
        <v>180</v>
      </c>
      <c r="B140" s="67" t="s">
        <v>122</v>
      </c>
      <c r="C140" s="59" t="s">
        <v>266</v>
      </c>
      <c r="D140" s="60"/>
      <c r="E140" s="61" t="s">
        <v>150</v>
      </c>
      <c r="F140" s="68">
        <v>20</v>
      </c>
      <c r="G140" s="63"/>
      <c r="H140" s="64">
        <f>ROUND(G140*F140,2)</f>
        <v>0</v>
      </c>
    </row>
    <row r="141" spans="1:8" ht="36" customHeight="1">
      <c r="A141" s="129" t="s">
        <v>181</v>
      </c>
      <c r="B141" s="67" t="s">
        <v>125</v>
      </c>
      <c r="C141" s="59" t="s">
        <v>267</v>
      </c>
      <c r="D141" s="60"/>
      <c r="E141" s="61" t="s">
        <v>150</v>
      </c>
      <c r="F141" s="68">
        <v>40</v>
      </c>
      <c r="G141" s="63"/>
      <c r="H141" s="64">
        <f>ROUND(G141*F141,2)</f>
        <v>0</v>
      </c>
    </row>
    <row r="142" spans="1:8" ht="36" customHeight="1">
      <c r="A142" s="129" t="s">
        <v>182</v>
      </c>
      <c r="B142" s="58" t="s">
        <v>287</v>
      </c>
      <c r="C142" s="70" t="s">
        <v>183</v>
      </c>
      <c r="D142" s="60" t="s">
        <v>175</v>
      </c>
      <c r="E142" s="61"/>
      <c r="F142" s="68"/>
      <c r="G142" s="65"/>
      <c r="H142" s="69"/>
    </row>
    <row r="143" spans="1:8" ht="36" customHeight="1">
      <c r="A143" s="129" t="s">
        <v>184</v>
      </c>
      <c r="B143" s="66" t="s">
        <v>81</v>
      </c>
      <c r="C143" s="59" t="s">
        <v>185</v>
      </c>
      <c r="D143" s="60"/>
      <c r="E143" s="61" t="s">
        <v>94</v>
      </c>
      <c r="F143" s="68">
        <v>2</v>
      </c>
      <c r="G143" s="63"/>
      <c r="H143" s="64">
        <f>ROUND(G143*F143,2)</f>
        <v>0</v>
      </c>
    </row>
    <row r="144" spans="1:8" ht="36" customHeight="1">
      <c r="A144" s="129" t="s">
        <v>186</v>
      </c>
      <c r="B144" s="66" t="s">
        <v>85</v>
      </c>
      <c r="C144" s="59" t="s">
        <v>187</v>
      </c>
      <c r="D144" s="60"/>
      <c r="E144" s="61" t="s">
        <v>94</v>
      </c>
      <c r="F144" s="68">
        <v>2</v>
      </c>
      <c r="G144" s="63"/>
      <c r="H144" s="64">
        <f>ROUND(G144*F144,2)</f>
        <v>0</v>
      </c>
    </row>
    <row r="145" spans="1:8" ht="36" customHeight="1">
      <c r="A145" s="129" t="s">
        <v>188</v>
      </c>
      <c r="B145" s="58" t="s">
        <v>288</v>
      </c>
      <c r="C145" s="70" t="s">
        <v>189</v>
      </c>
      <c r="D145" s="60" t="s">
        <v>175</v>
      </c>
      <c r="E145" s="61"/>
      <c r="F145" s="68"/>
      <c r="G145" s="65"/>
      <c r="H145" s="69"/>
    </row>
    <row r="146" spans="1:8" ht="36" customHeight="1">
      <c r="A146" s="129" t="s">
        <v>190</v>
      </c>
      <c r="B146" s="66" t="s">
        <v>81</v>
      </c>
      <c r="C146" s="70" t="s">
        <v>268</v>
      </c>
      <c r="D146" s="60"/>
      <c r="E146" s="61" t="s">
        <v>94</v>
      </c>
      <c r="F146" s="68">
        <v>5</v>
      </c>
      <c r="G146" s="63"/>
      <c r="H146" s="64">
        <f>ROUND(G146*F146,2)</f>
        <v>0</v>
      </c>
    </row>
    <row r="147" spans="1:8" ht="36" customHeight="1">
      <c r="A147" s="129" t="s">
        <v>191</v>
      </c>
      <c r="B147" s="58" t="s">
        <v>289</v>
      </c>
      <c r="C147" s="70" t="s">
        <v>192</v>
      </c>
      <c r="D147" s="60" t="s">
        <v>175</v>
      </c>
      <c r="E147" s="61"/>
      <c r="F147" s="68"/>
      <c r="G147" s="65"/>
      <c r="H147" s="69"/>
    </row>
    <row r="148" spans="1:8" ht="36" customHeight="1">
      <c r="A148" s="129" t="s">
        <v>193</v>
      </c>
      <c r="B148" s="66" t="s">
        <v>81</v>
      </c>
      <c r="C148" s="70" t="s">
        <v>269</v>
      </c>
      <c r="D148" s="60"/>
      <c r="E148" s="61"/>
      <c r="F148" s="68"/>
      <c r="G148" s="65"/>
      <c r="H148" s="69"/>
    </row>
    <row r="149" spans="1:8" ht="36" customHeight="1">
      <c r="A149" s="129" t="s">
        <v>194</v>
      </c>
      <c r="B149" s="67" t="s">
        <v>122</v>
      </c>
      <c r="C149" s="59" t="s">
        <v>270</v>
      </c>
      <c r="D149" s="60"/>
      <c r="E149" s="61" t="s">
        <v>94</v>
      </c>
      <c r="F149" s="68">
        <v>1</v>
      </c>
      <c r="G149" s="63"/>
      <c r="H149" s="64">
        <f aca="true" t="shared" si="6" ref="H149:H154">ROUND(G149*F149,2)</f>
        <v>0</v>
      </c>
    </row>
    <row r="150" spans="1:8" ht="36" customHeight="1">
      <c r="A150" s="129" t="s">
        <v>195</v>
      </c>
      <c r="B150" s="67" t="s">
        <v>125</v>
      </c>
      <c r="C150" s="59" t="s">
        <v>271</v>
      </c>
      <c r="D150" s="60"/>
      <c r="E150" s="61" t="s">
        <v>94</v>
      </c>
      <c r="F150" s="68">
        <v>1</v>
      </c>
      <c r="G150" s="63"/>
      <c r="H150" s="64">
        <f t="shared" si="6"/>
        <v>0</v>
      </c>
    </row>
    <row r="151" spans="1:8" ht="36" customHeight="1">
      <c r="A151" s="129"/>
      <c r="B151" s="67" t="s">
        <v>128</v>
      </c>
      <c r="C151" s="59" t="s">
        <v>272</v>
      </c>
      <c r="D151" s="60"/>
      <c r="E151" s="61" t="s">
        <v>94</v>
      </c>
      <c r="F151" s="68">
        <v>3</v>
      </c>
      <c r="G151" s="63"/>
      <c r="H151" s="64">
        <f t="shared" si="6"/>
        <v>0</v>
      </c>
    </row>
    <row r="152" spans="1:8" ht="36" customHeight="1">
      <c r="A152" s="129" t="s">
        <v>196</v>
      </c>
      <c r="B152" s="58" t="s">
        <v>290</v>
      </c>
      <c r="C152" s="59" t="s">
        <v>197</v>
      </c>
      <c r="D152" s="60" t="s">
        <v>175</v>
      </c>
      <c r="E152" s="61" t="s">
        <v>94</v>
      </c>
      <c r="F152" s="68">
        <v>9</v>
      </c>
      <c r="G152" s="63"/>
      <c r="H152" s="64">
        <f t="shared" si="6"/>
        <v>0</v>
      </c>
    </row>
    <row r="153" spans="1:8" ht="36" customHeight="1">
      <c r="A153" s="129" t="s">
        <v>198</v>
      </c>
      <c r="B153" s="58" t="s">
        <v>291</v>
      </c>
      <c r="C153" s="59" t="s">
        <v>199</v>
      </c>
      <c r="D153" s="60" t="s">
        <v>175</v>
      </c>
      <c r="E153" s="61" t="s">
        <v>94</v>
      </c>
      <c r="F153" s="68">
        <v>8</v>
      </c>
      <c r="G153" s="63"/>
      <c r="H153" s="64">
        <f t="shared" si="6"/>
        <v>0</v>
      </c>
    </row>
    <row r="154" spans="1:8" ht="36" customHeight="1">
      <c r="A154" s="129"/>
      <c r="B154" s="58" t="s">
        <v>292</v>
      </c>
      <c r="C154" s="59" t="s">
        <v>203</v>
      </c>
      <c r="D154" s="60" t="s">
        <v>685</v>
      </c>
      <c r="E154" s="61" t="s">
        <v>150</v>
      </c>
      <c r="F154" s="68">
        <v>25</v>
      </c>
      <c r="G154" s="63"/>
      <c r="H154" s="64">
        <f t="shared" si="6"/>
        <v>0</v>
      </c>
    </row>
    <row r="155" spans="1:8" ht="36" customHeight="1">
      <c r="A155" s="129"/>
      <c r="B155" s="58" t="s">
        <v>293</v>
      </c>
      <c r="C155" s="70" t="s">
        <v>204</v>
      </c>
      <c r="D155" s="60" t="s">
        <v>175</v>
      </c>
      <c r="E155" s="61"/>
      <c r="F155" s="68"/>
      <c r="G155" s="65"/>
      <c r="H155" s="69"/>
    </row>
    <row r="156" spans="1:8" ht="36" customHeight="1">
      <c r="A156" s="129"/>
      <c r="B156" s="66" t="s">
        <v>81</v>
      </c>
      <c r="C156" s="70" t="s">
        <v>205</v>
      </c>
      <c r="D156" s="60"/>
      <c r="E156" s="61" t="s">
        <v>94</v>
      </c>
      <c r="F156" s="68">
        <v>5</v>
      </c>
      <c r="G156" s="63"/>
      <c r="H156" s="64">
        <f>ROUND(G156*F156,2)</f>
        <v>0</v>
      </c>
    </row>
    <row r="157" spans="1:8" ht="36" customHeight="1">
      <c r="A157" s="129" t="s">
        <v>200</v>
      </c>
      <c r="B157" s="58" t="s">
        <v>294</v>
      </c>
      <c r="C157" s="59" t="s">
        <v>201</v>
      </c>
      <c r="D157" s="60" t="s">
        <v>202</v>
      </c>
      <c r="E157" s="61" t="s">
        <v>150</v>
      </c>
      <c r="F157" s="68">
        <v>405</v>
      </c>
      <c r="G157" s="63"/>
      <c r="H157" s="64">
        <f>ROUND(G157*F157,2)</f>
        <v>0</v>
      </c>
    </row>
    <row r="158" spans="1:8" ht="36" customHeight="1">
      <c r="A158" s="71"/>
      <c r="B158" s="58" t="s">
        <v>295</v>
      </c>
      <c r="C158" s="70" t="s">
        <v>229</v>
      </c>
      <c r="D158" s="60" t="s">
        <v>175</v>
      </c>
      <c r="E158" s="61"/>
      <c r="F158" s="68"/>
      <c r="G158" s="65"/>
      <c r="H158" s="69"/>
    </row>
    <row r="159" spans="1:8" ht="36" customHeight="1">
      <c r="A159" s="71"/>
      <c r="B159" s="66" t="s">
        <v>81</v>
      </c>
      <c r="C159" s="70" t="s">
        <v>230</v>
      </c>
      <c r="D159" s="60"/>
      <c r="E159" s="61" t="s">
        <v>72</v>
      </c>
      <c r="F159" s="68">
        <v>5</v>
      </c>
      <c r="G159" s="63"/>
      <c r="H159" s="64">
        <f>ROUND(G159*F159,2)</f>
        <v>0</v>
      </c>
    </row>
    <row r="160" spans="1:8" ht="36" customHeight="1">
      <c r="A160" s="81"/>
      <c r="B160" s="143"/>
      <c r="C160" s="72" t="s">
        <v>206</v>
      </c>
      <c r="D160" s="82"/>
      <c r="E160" s="83"/>
      <c r="F160" s="83"/>
      <c r="G160" s="84"/>
      <c r="H160" s="84"/>
    </row>
    <row r="161" spans="1:8" ht="36" customHeight="1">
      <c r="A161" s="129" t="s">
        <v>209</v>
      </c>
      <c r="B161" s="58" t="s">
        <v>296</v>
      </c>
      <c r="C161" s="59" t="s">
        <v>210</v>
      </c>
      <c r="D161" s="60" t="s">
        <v>211</v>
      </c>
      <c r="E161" s="61" t="s">
        <v>94</v>
      </c>
      <c r="F161" s="68">
        <v>6</v>
      </c>
      <c r="G161" s="63"/>
      <c r="H161" s="64">
        <f>ROUND(G161*F161,2)</f>
        <v>0</v>
      </c>
    </row>
    <row r="162" spans="1:8" ht="36" customHeight="1">
      <c r="A162" s="129" t="s">
        <v>212</v>
      </c>
      <c r="B162" s="58" t="s">
        <v>297</v>
      </c>
      <c r="C162" s="59" t="s">
        <v>213</v>
      </c>
      <c r="D162" s="60" t="s">
        <v>175</v>
      </c>
      <c r="E162" s="61"/>
      <c r="F162" s="68"/>
      <c r="G162" s="64"/>
      <c r="H162" s="69"/>
    </row>
    <row r="163" spans="1:8" ht="36" customHeight="1">
      <c r="A163" s="129" t="s">
        <v>214</v>
      </c>
      <c r="B163" s="66" t="s">
        <v>81</v>
      </c>
      <c r="C163" s="59" t="s">
        <v>215</v>
      </c>
      <c r="D163" s="60"/>
      <c r="E163" s="61" t="s">
        <v>216</v>
      </c>
      <c r="F163" s="111">
        <v>0.6</v>
      </c>
      <c r="G163" s="63"/>
      <c r="H163" s="64">
        <f aca="true" t="shared" si="7" ref="H163:H168">ROUND(G163*F163,2)</f>
        <v>0</v>
      </c>
    </row>
    <row r="164" spans="1:8" ht="36" customHeight="1">
      <c r="A164" s="129"/>
      <c r="B164" s="58" t="s">
        <v>298</v>
      </c>
      <c r="C164" s="59" t="s">
        <v>231</v>
      </c>
      <c r="D164" s="60" t="s">
        <v>175</v>
      </c>
      <c r="E164" s="61" t="s">
        <v>216</v>
      </c>
      <c r="F164" s="111">
        <v>0.6</v>
      </c>
      <c r="G164" s="63"/>
      <c r="H164" s="64">
        <f t="shared" si="7"/>
        <v>0</v>
      </c>
    </row>
    <row r="165" spans="1:8" ht="36" customHeight="1">
      <c r="A165" s="129" t="s">
        <v>217</v>
      </c>
      <c r="B165" s="58" t="s">
        <v>299</v>
      </c>
      <c r="C165" s="59" t="s">
        <v>218</v>
      </c>
      <c r="D165" s="60" t="s">
        <v>211</v>
      </c>
      <c r="E165" s="61" t="s">
        <v>94</v>
      </c>
      <c r="F165" s="68">
        <v>3</v>
      </c>
      <c r="G165" s="63"/>
      <c r="H165" s="64">
        <f t="shared" si="7"/>
        <v>0</v>
      </c>
    </row>
    <row r="166" spans="1:8" ht="36" customHeight="1">
      <c r="A166" s="129" t="s">
        <v>219</v>
      </c>
      <c r="B166" s="58" t="s">
        <v>300</v>
      </c>
      <c r="C166" s="59" t="s">
        <v>220</v>
      </c>
      <c r="D166" s="60" t="s">
        <v>211</v>
      </c>
      <c r="E166" s="61" t="s">
        <v>94</v>
      </c>
      <c r="F166" s="68">
        <v>6</v>
      </c>
      <c r="G166" s="63"/>
      <c r="H166" s="64">
        <f t="shared" si="7"/>
        <v>0</v>
      </c>
    </row>
    <row r="167" spans="1:8" ht="36" customHeight="1">
      <c r="A167" s="129"/>
      <c r="B167" s="58" t="s">
        <v>373</v>
      </c>
      <c r="C167" s="59" t="s">
        <v>614</v>
      </c>
      <c r="D167" s="60" t="s">
        <v>688</v>
      </c>
      <c r="E167" s="61" t="s">
        <v>94</v>
      </c>
      <c r="F167" s="68">
        <v>10</v>
      </c>
      <c r="G167" s="63"/>
      <c r="H167" s="64">
        <f t="shared" si="7"/>
        <v>0</v>
      </c>
    </row>
    <row r="168" spans="1:8" ht="36" customHeight="1">
      <c r="A168" s="129"/>
      <c r="B168" s="58" t="s">
        <v>686</v>
      </c>
      <c r="C168" s="59" t="s">
        <v>615</v>
      </c>
      <c r="D168" s="60" t="s">
        <v>688</v>
      </c>
      <c r="E168" s="61" t="s">
        <v>150</v>
      </c>
      <c r="F168" s="68">
        <v>25</v>
      </c>
      <c r="G168" s="63"/>
      <c r="H168" s="64">
        <f t="shared" si="7"/>
        <v>0</v>
      </c>
    </row>
    <row r="169" spans="1:8" ht="36" customHeight="1">
      <c r="A169" s="81"/>
      <c r="B169" s="143"/>
      <c r="C169" s="72" t="s">
        <v>221</v>
      </c>
      <c r="D169" s="82"/>
      <c r="E169" s="83"/>
      <c r="F169" s="83"/>
      <c r="G169" s="84"/>
      <c r="H169" s="84"/>
    </row>
    <row r="170" spans="1:8" ht="36" customHeight="1">
      <c r="A170" s="131" t="s">
        <v>222</v>
      </c>
      <c r="B170" s="58" t="s">
        <v>687</v>
      </c>
      <c r="C170" s="59" t="s">
        <v>223</v>
      </c>
      <c r="D170" s="60" t="s">
        <v>224</v>
      </c>
      <c r="E170" s="61"/>
      <c r="F170" s="62"/>
      <c r="G170" s="65"/>
      <c r="H170" s="64"/>
    </row>
    <row r="171" spans="1:8" ht="36" customHeight="1">
      <c r="A171" s="131" t="s">
        <v>225</v>
      </c>
      <c r="B171" s="66" t="s">
        <v>81</v>
      </c>
      <c r="C171" s="59" t="s">
        <v>226</v>
      </c>
      <c r="D171" s="60"/>
      <c r="E171" s="61" t="s">
        <v>76</v>
      </c>
      <c r="F171" s="62">
        <v>50</v>
      </c>
      <c r="G171" s="63"/>
      <c r="H171" s="64">
        <f>ROUND(G171*F171,2)</f>
        <v>0</v>
      </c>
    </row>
    <row r="172" spans="1:8" ht="36" customHeight="1">
      <c r="A172" s="132" t="s">
        <v>227</v>
      </c>
      <c r="B172" s="74" t="s">
        <v>85</v>
      </c>
      <c r="C172" s="75" t="s">
        <v>228</v>
      </c>
      <c r="D172" s="76"/>
      <c r="E172" s="77" t="s">
        <v>76</v>
      </c>
      <c r="F172" s="78">
        <v>1350</v>
      </c>
      <c r="G172" s="79"/>
      <c r="H172" s="80">
        <f>ROUND(G172*F172,2)</f>
        <v>0</v>
      </c>
    </row>
    <row r="173" spans="1:8" ht="48" customHeight="1" thickBot="1">
      <c r="A173" s="133"/>
      <c r="B173" s="146" t="str">
        <f>B94</f>
        <v>B</v>
      </c>
      <c r="C173" s="180" t="str">
        <f>C94</f>
        <v>HERITAGE BOULEVARD- FIELDSTONE BAY (S.LEG) TO VALLEY VIEW DRIVE- ASPHALT RECONSTRUCTION</v>
      </c>
      <c r="D173" s="181"/>
      <c r="E173" s="181"/>
      <c r="F173" s="182"/>
      <c r="G173" s="8" t="s">
        <v>17</v>
      </c>
      <c r="H173" s="8">
        <f>SUM(H95:H172)</f>
        <v>0</v>
      </c>
    </row>
    <row r="174" spans="1:8" ht="48" customHeight="1" thickTop="1">
      <c r="A174" s="50"/>
      <c r="B174" s="147" t="s">
        <v>14</v>
      </c>
      <c r="C174" s="200" t="s">
        <v>57</v>
      </c>
      <c r="D174" s="201"/>
      <c r="E174" s="201"/>
      <c r="F174" s="202"/>
      <c r="G174" s="50"/>
      <c r="H174" s="51"/>
    </row>
    <row r="175" spans="1:8" ht="36" customHeight="1">
      <c r="A175" s="81"/>
      <c r="B175" s="143"/>
      <c r="C175" s="72" t="s">
        <v>67</v>
      </c>
      <c r="D175" s="82"/>
      <c r="E175" s="83" t="s">
        <v>2</v>
      </c>
      <c r="F175" s="83" t="s">
        <v>2</v>
      </c>
      <c r="G175" s="84"/>
      <c r="H175" s="84"/>
    </row>
    <row r="176" spans="1:8" ht="36" customHeight="1">
      <c r="A176" s="129" t="s">
        <v>68</v>
      </c>
      <c r="B176" s="58" t="s">
        <v>301</v>
      </c>
      <c r="C176" s="59" t="s">
        <v>70</v>
      </c>
      <c r="D176" s="60" t="s">
        <v>695</v>
      </c>
      <c r="E176" s="61" t="s">
        <v>72</v>
      </c>
      <c r="F176" s="62">
        <v>1400</v>
      </c>
      <c r="G176" s="63"/>
      <c r="H176" s="64">
        <f>ROUND(G176*F176,2)</f>
        <v>0</v>
      </c>
    </row>
    <row r="177" spans="1:8" ht="36" customHeight="1">
      <c r="A177" s="130" t="s">
        <v>73</v>
      </c>
      <c r="B177" s="58" t="s">
        <v>302</v>
      </c>
      <c r="C177" s="59" t="s">
        <v>75</v>
      </c>
      <c r="D177" s="60" t="s">
        <v>71</v>
      </c>
      <c r="E177" s="61" t="s">
        <v>76</v>
      </c>
      <c r="F177" s="62">
        <v>2220</v>
      </c>
      <c r="G177" s="63"/>
      <c r="H177" s="64">
        <f>ROUND(G177*F177,2)</f>
        <v>0</v>
      </c>
    </row>
    <row r="178" spans="1:8" ht="36" customHeight="1">
      <c r="A178" s="130" t="s">
        <v>77</v>
      </c>
      <c r="B178" s="58" t="s">
        <v>145</v>
      </c>
      <c r="C178" s="59" t="s">
        <v>79</v>
      </c>
      <c r="D178" s="60" t="s">
        <v>71</v>
      </c>
      <c r="E178" s="61"/>
      <c r="F178" s="62"/>
      <c r="G178" s="65"/>
      <c r="H178" s="64"/>
    </row>
    <row r="179" spans="1:8" ht="36" customHeight="1">
      <c r="A179" s="130" t="s">
        <v>80</v>
      </c>
      <c r="B179" s="66" t="s">
        <v>81</v>
      </c>
      <c r="C179" s="59" t="s">
        <v>82</v>
      </c>
      <c r="D179" s="60" t="s">
        <v>2</v>
      </c>
      <c r="E179" s="61" t="s">
        <v>83</v>
      </c>
      <c r="F179" s="62">
        <v>1500</v>
      </c>
      <c r="G179" s="63"/>
      <c r="H179" s="64">
        <f aca="true" t="shared" si="8" ref="H179:H184">ROUND(G179*F179,2)</f>
        <v>0</v>
      </c>
    </row>
    <row r="180" spans="1:8" ht="36" customHeight="1">
      <c r="A180" s="129" t="s">
        <v>84</v>
      </c>
      <c r="B180" s="66" t="s">
        <v>85</v>
      </c>
      <c r="C180" s="59" t="s">
        <v>86</v>
      </c>
      <c r="D180" s="60" t="s">
        <v>2</v>
      </c>
      <c r="E180" s="61" t="s">
        <v>83</v>
      </c>
      <c r="F180" s="62">
        <v>750</v>
      </c>
      <c r="G180" s="63"/>
      <c r="H180" s="64">
        <f t="shared" si="8"/>
        <v>0</v>
      </c>
    </row>
    <row r="181" spans="1:8" ht="36" customHeight="1">
      <c r="A181" s="130" t="s">
        <v>87</v>
      </c>
      <c r="B181" s="58" t="s">
        <v>303</v>
      </c>
      <c r="C181" s="59" t="s">
        <v>89</v>
      </c>
      <c r="D181" s="60" t="s">
        <v>71</v>
      </c>
      <c r="E181" s="61" t="s">
        <v>72</v>
      </c>
      <c r="F181" s="62">
        <v>230</v>
      </c>
      <c r="G181" s="63"/>
      <c r="H181" s="64">
        <f t="shared" si="8"/>
        <v>0</v>
      </c>
    </row>
    <row r="182" spans="1:8" ht="36" customHeight="1">
      <c r="A182" s="129" t="s">
        <v>90</v>
      </c>
      <c r="B182" s="58" t="s">
        <v>304</v>
      </c>
      <c r="C182" s="59" t="s">
        <v>92</v>
      </c>
      <c r="D182" s="60" t="s">
        <v>71</v>
      </c>
      <c r="E182" s="61" t="s">
        <v>76</v>
      </c>
      <c r="F182" s="62">
        <v>1150</v>
      </c>
      <c r="G182" s="63"/>
      <c r="H182" s="64">
        <f t="shared" si="8"/>
        <v>0</v>
      </c>
    </row>
    <row r="183" spans="1:8" ht="36" customHeight="1">
      <c r="A183" s="130" t="s">
        <v>95</v>
      </c>
      <c r="B183" s="58" t="s">
        <v>141</v>
      </c>
      <c r="C183" s="59" t="s">
        <v>97</v>
      </c>
      <c r="D183" s="60" t="s">
        <v>98</v>
      </c>
      <c r="E183" s="61" t="s">
        <v>76</v>
      </c>
      <c r="F183" s="62">
        <v>2100</v>
      </c>
      <c r="G183" s="63"/>
      <c r="H183" s="64">
        <f t="shared" si="8"/>
        <v>0</v>
      </c>
    </row>
    <row r="184" spans="1:8" ht="36" customHeight="1">
      <c r="A184" s="130" t="s">
        <v>99</v>
      </c>
      <c r="B184" s="58" t="s">
        <v>305</v>
      </c>
      <c r="C184" s="59" t="s">
        <v>101</v>
      </c>
      <c r="D184" s="60" t="s">
        <v>102</v>
      </c>
      <c r="E184" s="61" t="s">
        <v>76</v>
      </c>
      <c r="F184" s="62">
        <v>1040</v>
      </c>
      <c r="G184" s="63"/>
      <c r="H184" s="64">
        <f t="shared" si="8"/>
        <v>0</v>
      </c>
    </row>
    <row r="185" spans="1:8" ht="36" customHeight="1">
      <c r="A185" s="81"/>
      <c r="B185" s="143"/>
      <c r="C185" s="72" t="s">
        <v>103</v>
      </c>
      <c r="D185" s="82"/>
      <c r="E185" s="83"/>
      <c r="F185" s="83"/>
      <c r="G185" s="84"/>
      <c r="H185" s="84"/>
    </row>
    <row r="186" spans="1:8" ht="36" customHeight="1">
      <c r="A186" s="131" t="s">
        <v>104</v>
      </c>
      <c r="B186" s="58" t="s">
        <v>306</v>
      </c>
      <c r="C186" s="59" t="s">
        <v>106</v>
      </c>
      <c r="D186" s="60" t="s">
        <v>71</v>
      </c>
      <c r="E186" s="61"/>
      <c r="F186" s="62"/>
      <c r="G186" s="65"/>
      <c r="H186" s="64"/>
    </row>
    <row r="187" spans="1:8" ht="36" customHeight="1">
      <c r="A187" s="131" t="s">
        <v>107</v>
      </c>
      <c r="B187" s="66" t="s">
        <v>81</v>
      </c>
      <c r="C187" s="59" t="s">
        <v>108</v>
      </c>
      <c r="D187" s="60" t="s">
        <v>2</v>
      </c>
      <c r="E187" s="61" t="s">
        <v>76</v>
      </c>
      <c r="F187" s="62">
        <v>2010</v>
      </c>
      <c r="G187" s="63"/>
      <c r="H187" s="64">
        <f>ROUND(G187*F187,2)</f>
        <v>0</v>
      </c>
    </row>
    <row r="188" spans="1:8" ht="36" customHeight="1">
      <c r="A188" s="131" t="s">
        <v>109</v>
      </c>
      <c r="B188" s="58" t="s">
        <v>307</v>
      </c>
      <c r="C188" s="59" t="s">
        <v>111</v>
      </c>
      <c r="D188" s="60" t="s">
        <v>112</v>
      </c>
      <c r="E188" s="61"/>
      <c r="F188" s="62"/>
      <c r="G188" s="65"/>
      <c r="H188" s="64"/>
    </row>
    <row r="189" spans="1:8" ht="36" customHeight="1">
      <c r="A189" s="131" t="s">
        <v>113</v>
      </c>
      <c r="B189" s="66" t="s">
        <v>81</v>
      </c>
      <c r="C189" s="59" t="s">
        <v>115</v>
      </c>
      <c r="D189" s="60" t="s">
        <v>2</v>
      </c>
      <c r="E189" s="61" t="s">
        <v>76</v>
      </c>
      <c r="F189" s="62">
        <v>10</v>
      </c>
      <c r="G189" s="63"/>
      <c r="H189" s="64">
        <f>ROUND(G189*F189,2)</f>
        <v>0</v>
      </c>
    </row>
    <row r="190" spans="1:8" ht="36" customHeight="1">
      <c r="A190" s="131" t="s">
        <v>116</v>
      </c>
      <c r="B190" s="58" t="s">
        <v>160</v>
      </c>
      <c r="C190" s="59" t="s">
        <v>118</v>
      </c>
      <c r="D190" s="60" t="s">
        <v>112</v>
      </c>
      <c r="E190" s="61"/>
      <c r="F190" s="62"/>
      <c r="G190" s="65"/>
      <c r="H190" s="64"/>
    </row>
    <row r="191" spans="1:8" ht="36" customHeight="1">
      <c r="A191" s="131" t="s">
        <v>119</v>
      </c>
      <c r="B191" s="66" t="s">
        <v>239</v>
      </c>
      <c r="C191" s="59" t="s">
        <v>115</v>
      </c>
      <c r="D191" s="60" t="s">
        <v>120</v>
      </c>
      <c r="E191" s="61"/>
      <c r="F191" s="62"/>
      <c r="G191" s="65"/>
      <c r="H191" s="64"/>
    </row>
    <row r="192" spans="1:8" ht="36" customHeight="1">
      <c r="A192" s="131" t="s">
        <v>121</v>
      </c>
      <c r="B192" s="67" t="s">
        <v>122</v>
      </c>
      <c r="C192" s="59" t="s">
        <v>123</v>
      </c>
      <c r="D192" s="60"/>
      <c r="E192" s="61" t="s">
        <v>76</v>
      </c>
      <c r="F192" s="62">
        <v>20</v>
      </c>
      <c r="G192" s="63"/>
      <c r="H192" s="64">
        <f aca="true" t="shared" si="9" ref="H192:H198">ROUND(G192*F192,2)</f>
        <v>0</v>
      </c>
    </row>
    <row r="193" spans="1:8" ht="36" customHeight="1">
      <c r="A193" s="131" t="s">
        <v>124</v>
      </c>
      <c r="B193" s="67" t="s">
        <v>125</v>
      </c>
      <c r="C193" s="59" t="s">
        <v>126</v>
      </c>
      <c r="D193" s="60"/>
      <c r="E193" s="61" t="s">
        <v>76</v>
      </c>
      <c r="F193" s="62">
        <v>50</v>
      </c>
      <c r="G193" s="63"/>
      <c r="H193" s="64">
        <f t="shared" si="9"/>
        <v>0</v>
      </c>
    </row>
    <row r="194" spans="1:8" ht="36" customHeight="1">
      <c r="A194" s="131" t="s">
        <v>127</v>
      </c>
      <c r="B194" s="67" t="s">
        <v>128</v>
      </c>
      <c r="C194" s="59" t="s">
        <v>129</v>
      </c>
      <c r="D194" s="60" t="s">
        <v>2</v>
      </c>
      <c r="E194" s="61" t="s">
        <v>76</v>
      </c>
      <c r="F194" s="62">
        <v>560</v>
      </c>
      <c r="G194" s="63"/>
      <c r="H194" s="64">
        <f t="shared" si="9"/>
        <v>0</v>
      </c>
    </row>
    <row r="195" spans="1:8" ht="36" customHeight="1">
      <c r="A195" s="131" t="s">
        <v>130</v>
      </c>
      <c r="B195" s="58" t="s">
        <v>308</v>
      </c>
      <c r="C195" s="59" t="s">
        <v>132</v>
      </c>
      <c r="D195" s="60" t="s">
        <v>112</v>
      </c>
      <c r="E195" s="61" t="s">
        <v>76</v>
      </c>
      <c r="F195" s="68">
        <v>10</v>
      </c>
      <c r="G195" s="63"/>
      <c r="H195" s="64">
        <f t="shared" si="9"/>
        <v>0</v>
      </c>
    </row>
    <row r="196" spans="1:8" ht="36" customHeight="1">
      <c r="A196" s="131" t="s">
        <v>133</v>
      </c>
      <c r="B196" s="58" t="s">
        <v>309</v>
      </c>
      <c r="C196" s="59" t="s">
        <v>135</v>
      </c>
      <c r="D196" s="60" t="s">
        <v>112</v>
      </c>
      <c r="E196" s="61" t="s">
        <v>76</v>
      </c>
      <c r="F196" s="62">
        <v>5</v>
      </c>
      <c r="G196" s="63"/>
      <c r="H196" s="64">
        <f t="shared" si="9"/>
        <v>0</v>
      </c>
    </row>
    <row r="197" spans="1:8" ht="36" customHeight="1">
      <c r="A197" s="131" t="s">
        <v>136</v>
      </c>
      <c r="B197" s="58" t="s">
        <v>310</v>
      </c>
      <c r="C197" s="59" t="s">
        <v>138</v>
      </c>
      <c r="D197" s="60" t="s">
        <v>139</v>
      </c>
      <c r="E197" s="61" t="s">
        <v>76</v>
      </c>
      <c r="F197" s="62">
        <v>5</v>
      </c>
      <c r="G197" s="63"/>
      <c r="H197" s="64">
        <f t="shared" si="9"/>
        <v>0</v>
      </c>
    </row>
    <row r="198" spans="1:8" ht="36" customHeight="1">
      <c r="A198" s="129" t="s">
        <v>140</v>
      </c>
      <c r="B198" s="58" t="s">
        <v>311</v>
      </c>
      <c r="C198" s="59" t="s">
        <v>142</v>
      </c>
      <c r="D198" s="60" t="s">
        <v>139</v>
      </c>
      <c r="E198" s="61" t="s">
        <v>76</v>
      </c>
      <c r="F198" s="68">
        <v>5</v>
      </c>
      <c r="G198" s="63"/>
      <c r="H198" s="64">
        <f t="shared" si="9"/>
        <v>0</v>
      </c>
    </row>
    <row r="199" spans="1:8" ht="36" customHeight="1">
      <c r="A199" s="129"/>
      <c r="B199" s="58" t="s">
        <v>312</v>
      </c>
      <c r="C199" s="59" t="s">
        <v>690</v>
      </c>
      <c r="D199" s="60" t="s">
        <v>689</v>
      </c>
      <c r="E199" s="61" t="s">
        <v>76</v>
      </c>
      <c r="F199" s="68">
        <v>95</v>
      </c>
      <c r="G199" s="63"/>
      <c r="H199" s="64">
        <f>ROUND(G199*F199,2)</f>
        <v>0</v>
      </c>
    </row>
    <row r="200" spans="1:8" ht="36" customHeight="1">
      <c r="A200" s="131" t="s">
        <v>399</v>
      </c>
      <c r="B200" s="58" t="s">
        <v>313</v>
      </c>
      <c r="C200" s="59" t="s">
        <v>400</v>
      </c>
      <c r="D200" s="60" t="s">
        <v>401</v>
      </c>
      <c r="E200" s="61"/>
      <c r="F200" s="62"/>
      <c r="G200" s="65"/>
      <c r="H200" s="64"/>
    </row>
    <row r="201" spans="1:8" ht="36" customHeight="1">
      <c r="A201" s="131" t="s">
        <v>402</v>
      </c>
      <c r="B201" s="66" t="s">
        <v>81</v>
      </c>
      <c r="C201" s="59" t="s">
        <v>486</v>
      </c>
      <c r="D201" s="60" t="s">
        <v>403</v>
      </c>
      <c r="E201" s="61" t="s">
        <v>150</v>
      </c>
      <c r="F201" s="62">
        <v>5</v>
      </c>
      <c r="G201" s="63"/>
      <c r="H201" s="64">
        <f>ROUND(G201*F201,2)</f>
        <v>0</v>
      </c>
    </row>
    <row r="202" spans="1:8" ht="36" customHeight="1">
      <c r="A202" s="131" t="s">
        <v>406</v>
      </c>
      <c r="B202" s="66" t="s">
        <v>85</v>
      </c>
      <c r="C202" s="59" t="s">
        <v>407</v>
      </c>
      <c r="D202" s="60" t="s">
        <v>405</v>
      </c>
      <c r="E202" s="61" t="s">
        <v>150</v>
      </c>
      <c r="F202" s="62">
        <v>10</v>
      </c>
      <c r="G202" s="63"/>
      <c r="H202" s="64">
        <f>ROUND(G202*F202,2)</f>
        <v>0</v>
      </c>
    </row>
    <row r="203" spans="1:8" ht="36" customHeight="1">
      <c r="A203" s="131" t="s">
        <v>414</v>
      </c>
      <c r="B203" s="58" t="s">
        <v>314</v>
      </c>
      <c r="C203" s="59" t="s">
        <v>415</v>
      </c>
      <c r="D203" s="60" t="s">
        <v>416</v>
      </c>
      <c r="E203" s="61"/>
      <c r="F203" s="62"/>
      <c r="G203" s="65"/>
      <c r="H203" s="64"/>
    </row>
    <row r="204" spans="1:8" ht="36" customHeight="1">
      <c r="A204" s="131" t="s">
        <v>417</v>
      </c>
      <c r="B204" s="66" t="s">
        <v>81</v>
      </c>
      <c r="C204" s="59" t="s">
        <v>418</v>
      </c>
      <c r="D204" s="60" t="s">
        <v>2</v>
      </c>
      <c r="E204" s="61" t="s">
        <v>76</v>
      </c>
      <c r="F204" s="62">
        <v>25</v>
      </c>
      <c r="G204" s="63"/>
      <c r="H204" s="64">
        <f>ROUND(G204*F204,2)</f>
        <v>0</v>
      </c>
    </row>
    <row r="205" spans="1:8" ht="36" customHeight="1">
      <c r="A205" s="131" t="s">
        <v>594</v>
      </c>
      <c r="B205" s="58" t="s">
        <v>315</v>
      </c>
      <c r="C205" s="59" t="s">
        <v>595</v>
      </c>
      <c r="D205" s="60" t="s">
        <v>596</v>
      </c>
      <c r="E205" s="61"/>
      <c r="F205" s="62"/>
      <c r="G205" s="65"/>
      <c r="H205" s="64"/>
    </row>
    <row r="206" spans="1:8" ht="36" customHeight="1">
      <c r="A206" s="131" t="s">
        <v>597</v>
      </c>
      <c r="B206" s="66" t="s">
        <v>81</v>
      </c>
      <c r="C206" s="59" t="s">
        <v>598</v>
      </c>
      <c r="D206" s="60"/>
      <c r="E206" s="61" t="s">
        <v>94</v>
      </c>
      <c r="F206" s="68">
        <v>6</v>
      </c>
      <c r="G206" s="63"/>
      <c r="H206" s="64">
        <f>ROUND(G206*F206,2)</f>
        <v>0</v>
      </c>
    </row>
    <row r="207" spans="1:8" ht="36" customHeight="1">
      <c r="A207" s="81"/>
      <c r="B207" s="143"/>
      <c r="C207" s="72" t="s">
        <v>143</v>
      </c>
      <c r="D207" s="82"/>
      <c r="E207" s="83"/>
      <c r="F207" s="83"/>
      <c r="G207" s="84"/>
      <c r="H207" s="84"/>
    </row>
    <row r="208" spans="1:8" ht="36" customHeight="1">
      <c r="A208" s="129" t="s">
        <v>369</v>
      </c>
      <c r="B208" s="58" t="s">
        <v>316</v>
      </c>
      <c r="C208" s="59" t="s">
        <v>370</v>
      </c>
      <c r="D208" s="60" t="s">
        <v>147</v>
      </c>
      <c r="E208" s="61"/>
      <c r="F208" s="68"/>
      <c r="G208" s="65"/>
      <c r="H208" s="69"/>
    </row>
    <row r="209" spans="1:8" ht="36" customHeight="1">
      <c r="A209" s="129" t="s">
        <v>371</v>
      </c>
      <c r="B209" s="66" t="s">
        <v>81</v>
      </c>
      <c r="C209" s="59" t="s">
        <v>372</v>
      </c>
      <c r="D209" s="60" t="s">
        <v>2</v>
      </c>
      <c r="E209" s="61" t="s">
        <v>76</v>
      </c>
      <c r="F209" s="68">
        <v>160</v>
      </c>
      <c r="G209" s="63"/>
      <c r="H209" s="64">
        <f>ROUND(G209*F209,2)</f>
        <v>0</v>
      </c>
    </row>
    <row r="210" spans="1:8" ht="36" customHeight="1">
      <c r="A210" s="129" t="s">
        <v>144</v>
      </c>
      <c r="B210" s="58" t="s">
        <v>317</v>
      </c>
      <c r="C210" s="59" t="s">
        <v>146</v>
      </c>
      <c r="D210" s="60" t="s">
        <v>147</v>
      </c>
      <c r="E210" s="61"/>
      <c r="F210" s="68"/>
      <c r="G210" s="65"/>
      <c r="H210" s="69"/>
    </row>
    <row r="211" spans="1:8" ht="48" customHeight="1">
      <c r="A211" s="129" t="s">
        <v>148</v>
      </c>
      <c r="B211" s="66" t="s">
        <v>81</v>
      </c>
      <c r="C211" s="59" t="s">
        <v>261</v>
      </c>
      <c r="D211" s="60" t="s">
        <v>149</v>
      </c>
      <c r="E211" s="61" t="s">
        <v>150</v>
      </c>
      <c r="F211" s="68">
        <v>380</v>
      </c>
      <c r="G211" s="63"/>
      <c r="H211" s="64">
        <f>ROUND(G211*F211,2)</f>
        <v>0</v>
      </c>
    </row>
    <row r="212" spans="1:8" ht="48" customHeight="1">
      <c r="A212" s="129" t="s">
        <v>151</v>
      </c>
      <c r="B212" s="66" t="s">
        <v>85</v>
      </c>
      <c r="C212" s="59" t="s">
        <v>262</v>
      </c>
      <c r="D212" s="60" t="s">
        <v>152</v>
      </c>
      <c r="E212" s="61" t="s">
        <v>150</v>
      </c>
      <c r="F212" s="68">
        <v>20</v>
      </c>
      <c r="G212" s="63"/>
      <c r="H212" s="64">
        <f>ROUND(G212*F212,2)</f>
        <v>0</v>
      </c>
    </row>
    <row r="213" spans="1:8" ht="48" customHeight="1">
      <c r="A213" s="129" t="s">
        <v>153</v>
      </c>
      <c r="B213" s="66" t="s">
        <v>243</v>
      </c>
      <c r="C213" s="59" t="s">
        <v>154</v>
      </c>
      <c r="D213" s="60" t="s">
        <v>155</v>
      </c>
      <c r="E213" s="61" t="s">
        <v>150</v>
      </c>
      <c r="F213" s="68">
        <v>60</v>
      </c>
      <c r="G213" s="63"/>
      <c r="H213" s="64">
        <f>ROUND(G213*F213,2)</f>
        <v>0</v>
      </c>
    </row>
    <row r="214" spans="1:8" ht="48" customHeight="1">
      <c r="A214" s="129" t="s">
        <v>156</v>
      </c>
      <c r="B214" s="66" t="s">
        <v>114</v>
      </c>
      <c r="C214" s="59" t="s">
        <v>157</v>
      </c>
      <c r="D214" s="60" t="s">
        <v>158</v>
      </c>
      <c r="E214" s="61" t="s">
        <v>150</v>
      </c>
      <c r="F214" s="68">
        <v>10</v>
      </c>
      <c r="G214" s="63"/>
      <c r="H214" s="64">
        <f>ROUND(G214*F214,2)</f>
        <v>0</v>
      </c>
    </row>
    <row r="215" spans="1:8" ht="36" customHeight="1">
      <c r="A215" s="129" t="s">
        <v>159</v>
      </c>
      <c r="B215" s="58" t="s">
        <v>318</v>
      </c>
      <c r="C215" s="59" t="s">
        <v>161</v>
      </c>
      <c r="D215" s="60" t="s">
        <v>162</v>
      </c>
      <c r="E215" s="73"/>
      <c r="F215" s="62"/>
      <c r="G215" s="65"/>
      <c r="H215" s="69"/>
    </row>
    <row r="216" spans="1:8" ht="36" customHeight="1">
      <c r="A216" s="129" t="s">
        <v>163</v>
      </c>
      <c r="B216" s="66" t="s">
        <v>81</v>
      </c>
      <c r="C216" s="59" t="s">
        <v>164</v>
      </c>
      <c r="D216" s="60"/>
      <c r="E216" s="61"/>
      <c r="F216" s="62"/>
      <c r="G216" s="65"/>
      <c r="H216" s="69"/>
    </row>
    <row r="217" spans="1:8" ht="36" customHeight="1">
      <c r="A217" s="129" t="s">
        <v>165</v>
      </c>
      <c r="B217" s="67" t="s">
        <v>122</v>
      </c>
      <c r="C217" s="59" t="s">
        <v>166</v>
      </c>
      <c r="D217" s="60"/>
      <c r="E217" s="61" t="s">
        <v>83</v>
      </c>
      <c r="F217" s="62">
        <v>390</v>
      </c>
      <c r="G217" s="63"/>
      <c r="H217" s="64">
        <f>ROUND(G217*F217,2)</f>
        <v>0</v>
      </c>
    </row>
    <row r="218" spans="1:8" ht="36" customHeight="1">
      <c r="A218" s="129" t="s">
        <v>167</v>
      </c>
      <c r="B218" s="66" t="s">
        <v>85</v>
      </c>
      <c r="C218" s="59" t="s">
        <v>168</v>
      </c>
      <c r="D218" s="60"/>
      <c r="E218" s="61"/>
      <c r="F218" s="62"/>
      <c r="G218" s="65"/>
      <c r="H218" s="69"/>
    </row>
    <row r="219" spans="1:8" ht="36" customHeight="1">
      <c r="A219" s="129" t="s">
        <v>169</v>
      </c>
      <c r="B219" s="67" t="s">
        <v>122</v>
      </c>
      <c r="C219" s="59" t="s">
        <v>166</v>
      </c>
      <c r="D219" s="60"/>
      <c r="E219" s="61" t="s">
        <v>83</v>
      </c>
      <c r="F219" s="62">
        <v>30</v>
      </c>
      <c r="G219" s="63"/>
      <c r="H219" s="64">
        <f>ROUND(G219*F219,2)</f>
        <v>0</v>
      </c>
    </row>
    <row r="220" spans="1:8" ht="36" customHeight="1">
      <c r="A220" s="129" t="s">
        <v>644</v>
      </c>
      <c r="B220" s="58" t="s">
        <v>319</v>
      </c>
      <c r="C220" s="59" t="s">
        <v>620</v>
      </c>
      <c r="D220" s="60" t="s">
        <v>162</v>
      </c>
      <c r="E220" s="61" t="s">
        <v>76</v>
      </c>
      <c r="F220" s="62">
        <v>15</v>
      </c>
      <c r="G220" s="63"/>
      <c r="H220" s="64">
        <f>ROUND(G220*F220,2)</f>
        <v>0</v>
      </c>
    </row>
    <row r="221" spans="1:8" ht="36" customHeight="1">
      <c r="A221" s="129"/>
      <c r="B221" s="67"/>
      <c r="C221" s="72" t="s">
        <v>208</v>
      </c>
      <c r="D221" s="60"/>
      <c r="E221" s="61"/>
      <c r="F221" s="62"/>
      <c r="G221" s="65"/>
      <c r="H221" s="69"/>
    </row>
    <row r="222" spans="1:8" ht="36" customHeight="1">
      <c r="A222" s="129" t="s">
        <v>170</v>
      </c>
      <c r="B222" s="58" t="s">
        <v>320</v>
      </c>
      <c r="C222" s="59" t="s">
        <v>171</v>
      </c>
      <c r="D222" s="60" t="s">
        <v>172</v>
      </c>
      <c r="E222" s="61" t="s">
        <v>150</v>
      </c>
      <c r="F222" s="68">
        <v>500</v>
      </c>
      <c r="G222" s="63"/>
      <c r="H222" s="64">
        <f>ROUND(G222*F222,2)</f>
        <v>0</v>
      </c>
    </row>
    <row r="223" spans="1:8" ht="36" customHeight="1">
      <c r="A223" s="129"/>
      <c r="B223" s="58"/>
      <c r="C223" s="72" t="s">
        <v>207</v>
      </c>
      <c r="D223" s="60"/>
      <c r="E223" s="61"/>
      <c r="F223" s="62"/>
      <c r="G223" s="65"/>
      <c r="H223" s="69"/>
    </row>
    <row r="224" spans="1:8" ht="36" customHeight="1">
      <c r="A224" s="129" t="s">
        <v>173</v>
      </c>
      <c r="B224" s="58" t="s">
        <v>321</v>
      </c>
      <c r="C224" s="59" t="s">
        <v>174</v>
      </c>
      <c r="D224" s="60" t="s">
        <v>175</v>
      </c>
      <c r="E224" s="61"/>
      <c r="F224" s="62"/>
      <c r="G224" s="65"/>
      <c r="H224" s="69"/>
    </row>
    <row r="225" spans="1:8" ht="36" customHeight="1">
      <c r="A225" s="129" t="s">
        <v>176</v>
      </c>
      <c r="B225" s="66" t="s">
        <v>81</v>
      </c>
      <c r="C225" s="59" t="s">
        <v>264</v>
      </c>
      <c r="D225" s="60"/>
      <c r="E225" s="61" t="s">
        <v>94</v>
      </c>
      <c r="F225" s="68">
        <v>4</v>
      </c>
      <c r="G225" s="63"/>
      <c r="H225" s="64">
        <f>ROUND(G225*F225,2)</f>
        <v>0</v>
      </c>
    </row>
    <row r="226" spans="1:8" ht="36" customHeight="1">
      <c r="A226" s="129" t="s">
        <v>177</v>
      </c>
      <c r="B226" s="58" t="s">
        <v>322</v>
      </c>
      <c r="C226" s="59" t="s">
        <v>178</v>
      </c>
      <c r="D226" s="60" t="s">
        <v>175</v>
      </c>
      <c r="E226" s="61"/>
      <c r="F226" s="68"/>
      <c r="G226" s="65"/>
      <c r="H226" s="69"/>
    </row>
    <row r="227" spans="1:8" ht="36" customHeight="1">
      <c r="A227" s="129" t="s">
        <v>179</v>
      </c>
      <c r="B227" s="66" t="s">
        <v>81</v>
      </c>
      <c r="C227" s="59" t="s">
        <v>265</v>
      </c>
      <c r="D227" s="60"/>
      <c r="E227" s="61"/>
      <c r="F227" s="68"/>
      <c r="G227" s="65"/>
      <c r="H227" s="69"/>
    </row>
    <row r="228" spans="1:8" ht="36" customHeight="1">
      <c r="A228" s="129" t="s">
        <v>180</v>
      </c>
      <c r="B228" s="67" t="s">
        <v>122</v>
      </c>
      <c r="C228" s="59" t="s">
        <v>266</v>
      </c>
      <c r="D228" s="60"/>
      <c r="E228" s="61" t="s">
        <v>150</v>
      </c>
      <c r="F228" s="68">
        <v>27</v>
      </c>
      <c r="G228" s="63"/>
      <c r="H228" s="64">
        <f>ROUND(G228*F228,2)</f>
        <v>0</v>
      </c>
    </row>
    <row r="229" spans="1:8" ht="36" customHeight="1">
      <c r="A229" s="129" t="s">
        <v>645</v>
      </c>
      <c r="B229" s="58" t="s">
        <v>323</v>
      </c>
      <c r="C229" s="59" t="s">
        <v>646</v>
      </c>
      <c r="D229" s="60" t="s">
        <v>175</v>
      </c>
      <c r="E229" s="61"/>
      <c r="F229" s="68"/>
      <c r="G229" s="65"/>
      <c r="H229" s="69"/>
    </row>
    <row r="230" spans="1:8" ht="36" customHeight="1">
      <c r="A230" s="129" t="s">
        <v>647</v>
      </c>
      <c r="B230" s="66" t="s">
        <v>81</v>
      </c>
      <c r="C230" s="59" t="s">
        <v>490</v>
      </c>
      <c r="D230" s="60"/>
      <c r="E230" s="61"/>
      <c r="F230" s="68"/>
      <c r="G230" s="65"/>
      <c r="H230" s="69"/>
    </row>
    <row r="231" spans="1:8" ht="36" customHeight="1">
      <c r="A231" s="129" t="s">
        <v>649</v>
      </c>
      <c r="B231" s="67" t="s">
        <v>122</v>
      </c>
      <c r="C231" s="59" t="s">
        <v>650</v>
      </c>
      <c r="D231" s="60"/>
      <c r="E231" s="61" t="s">
        <v>648</v>
      </c>
      <c r="F231" s="111">
        <v>1</v>
      </c>
      <c r="G231" s="63"/>
      <c r="H231" s="64">
        <f>ROUND(G231*F231,2)</f>
        <v>0</v>
      </c>
    </row>
    <row r="232" spans="1:8" ht="36" customHeight="1">
      <c r="A232" s="129" t="s">
        <v>182</v>
      </c>
      <c r="B232" s="58" t="s">
        <v>324</v>
      </c>
      <c r="C232" s="70" t="s">
        <v>183</v>
      </c>
      <c r="D232" s="60" t="s">
        <v>175</v>
      </c>
      <c r="E232" s="61"/>
      <c r="F232" s="68"/>
      <c r="G232" s="65"/>
      <c r="H232" s="69"/>
    </row>
    <row r="233" spans="1:8" ht="36" customHeight="1">
      <c r="A233" s="129" t="s">
        <v>184</v>
      </c>
      <c r="B233" s="66" t="s">
        <v>81</v>
      </c>
      <c r="C233" s="59" t="s">
        <v>185</v>
      </c>
      <c r="D233" s="60"/>
      <c r="E233" s="61" t="s">
        <v>94</v>
      </c>
      <c r="F233" s="68">
        <v>4</v>
      </c>
      <c r="G233" s="63"/>
      <c r="H233" s="64">
        <f>ROUND(G233*F233,2)</f>
        <v>0</v>
      </c>
    </row>
    <row r="234" spans="1:8" ht="36" customHeight="1">
      <c r="A234" s="129" t="s">
        <v>186</v>
      </c>
      <c r="B234" s="66" t="s">
        <v>85</v>
      </c>
      <c r="C234" s="59" t="s">
        <v>187</v>
      </c>
      <c r="D234" s="60"/>
      <c r="E234" s="61" t="s">
        <v>94</v>
      </c>
      <c r="F234" s="68">
        <v>4</v>
      </c>
      <c r="G234" s="63"/>
      <c r="H234" s="64">
        <f>ROUND(G234*F234,2)</f>
        <v>0</v>
      </c>
    </row>
    <row r="235" spans="1:8" ht="36" customHeight="1">
      <c r="A235" s="129" t="s">
        <v>188</v>
      </c>
      <c r="B235" s="58" t="s">
        <v>325</v>
      </c>
      <c r="C235" s="70" t="s">
        <v>189</v>
      </c>
      <c r="D235" s="60" t="s">
        <v>175</v>
      </c>
      <c r="E235" s="61"/>
      <c r="F235" s="68"/>
      <c r="G235" s="65"/>
      <c r="H235" s="69"/>
    </row>
    <row r="236" spans="1:8" ht="36" customHeight="1">
      <c r="A236" s="129" t="s">
        <v>190</v>
      </c>
      <c r="B236" s="66" t="s">
        <v>81</v>
      </c>
      <c r="C236" s="70" t="s">
        <v>268</v>
      </c>
      <c r="D236" s="60"/>
      <c r="E236" s="61" t="s">
        <v>94</v>
      </c>
      <c r="F236" s="68">
        <v>1</v>
      </c>
      <c r="G236" s="63"/>
      <c r="H236" s="64">
        <f>ROUND(G236*F236,2)</f>
        <v>0</v>
      </c>
    </row>
    <row r="237" spans="1:8" ht="36" customHeight="1">
      <c r="A237" s="129" t="s">
        <v>191</v>
      </c>
      <c r="B237" s="58" t="s">
        <v>326</v>
      </c>
      <c r="C237" s="70" t="s">
        <v>192</v>
      </c>
      <c r="D237" s="60" t="s">
        <v>175</v>
      </c>
      <c r="E237" s="61"/>
      <c r="F237" s="68"/>
      <c r="G237" s="65"/>
      <c r="H237" s="69"/>
    </row>
    <row r="238" spans="1:8" ht="36" customHeight="1">
      <c r="A238" s="129" t="s">
        <v>193</v>
      </c>
      <c r="B238" s="66" t="s">
        <v>81</v>
      </c>
      <c r="C238" s="70" t="s">
        <v>269</v>
      </c>
      <c r="D238" s="60"/>
      <c r="E238" s="61"/>
      <c r="F238" s="68"/>
      <c r="G238" s="65"/>
      <c r="H238" s="69"/>
    </row>
    <row r="239" spans="1:8" ht="36" customHeight="1">
      <c r="A239" s="129" t="s">
        <v>437</v>
      </c>
      <c r="B239" s="67" t="s">
        <v>122</v>
      </c>
      <c r="C239" s="59" t="s">
        <v>651</v>
      </c>
      <c r="D239" s="60"/>
      <c r="E239" s="61" t="s">
        <v>94</v>
      </c>
      <c r="F239" s="68">
        <v>2</v>
      </c>
      <c r="G239" s="63"/>
      <c r="H239" s="64">
        <f>ROUND(G239*F239,2)</f>
        <v>0</v>
      </c>
    </row>
    <row r="240" spans="1:8" ht="36" customHeight="1">
      <c r="A240" s="129" t="s">
        <v>194</v>
      </c>
      <c r="B240" s="67" t="s">
        <v>125</v>
      </c>
      <c r="C240" s="59" t="s">
        <v>652</v>
      </c>
      <c r="D240" s="60"/>
      <c r="E240" s="61" t="s">
        <v>94</v>
      </c>
      <c r="F240" s="68">
        <v>1</v>
      </c>
      <c r="G240" s="63"/>
      <c r="H240" s="64">
        <f>ROUND(G240*F240,2)</f>
        <v>0</v>
      </c>
    </row>
    <row r="241" spans="1:8" ht="36" customHeight="1">
      <c r="A241" s="129" t="s">
        <v>196</v>
      </c>
      <c r="B241" s="58" t="s">
        <v>327</v>
      </c>
      <c r="C241" s="59" t="s">
        <v>197</v>
      </c>
      <c r="D241" s="60" t="s">
        <v>175</v>
      </c>
      <c r="E241" s="61" t="s">
        <v>94</v>
      </c>
      <c r="F241" s="68">
        <v>2</v>
      </c>
      <c r="G241" s="63"/>
      <c r="H241" s="64">
        <f>ROUND(G241*F241,2)</f>
        <v>0</v>
      </c>
    </row>
    <row r="242" spans="1:8" ht="36" customHeight="1">
      <c r="A242" s="129"/>
      <c r="B242" s="58" t="s">
        <v>328</v>
      </c>
      <c r="C242" s="59" t="s">
        <v>203</v>
      </c>
      <c r="D242" s="60" t="s">
        <v>685</v>
      </c>
      <c r="E242" s="61" t="s">
        <v>150</v>
      </c>
      <c r="F242" s="68">
        <v>1</v>
      </c>
      <c r="G242" s="63"/>
      <c r="H242" s="64">
        <f>ROUND(G242*F242,2)</f>
        <v>0</v>
      </c>
    </row>
    <row r="243" spans="1:8" ht="36" customHeight="1">
      <c r="A243" s="129"/>
      <c r="B243" s="58" t="s">
        <v>329</v>
      </c>
      <c r="C243" s="70" t="s">
        <v>204</v>
      </c>
      <c r="D243" s="60" t="s">
        <v>175</v>
      </c>
      <c r="E243" s="61"/>
      <c r="F243" s="68"/>
      <c r="G243" s="65"/>
      <c r="H243" s="69"/>
    </row>
    <row r="244" spans="1:8" ht="36" customHeight="1">
      <c r="A244" s="129"/>
      <c r="B244" s="66" t="s">
        <v>81</v>
      </c>
      <c r="C244" s="70" t="s">
        <v>205</v>
      </c>
      <c r="D244" s="60"/>
      <c r="E244" s="61" t="s">
        <v>94</v>
      </c>
      <c r="F244" s="68">
        <v>2</v>
      </c>
      <c r="G244" s="63"/>
      <c r="H244" s="64">
        <f>ROUND(G244*F244,2)</f>
        <v>0</v>
      </c>
    </row>
    <row r="245" spans="1:8" ht="36" customHeight="1">
      <c r="A245" s="129" t="s">
        <v>653</v>
      </c>
      <c r="B245" s="58" t="s">
        <v>330</v>
      </c>
      <c r="C245" s="59" t="s">
        <v>654</v>
      </c>
      <c r="D245" s="60" t="s">
        <v>175</v>
      </c>
      <c r="E245" s="61" t="s">
        <v>94</v>
      </c>
      <c r="F245" s="68">
        <v>1</v>
      </c>
      <c r="G245" s="63"/>
      <c r="H245" s="64">
        <f>ROUND(G245*F245,2)</f>
        <v>0</v>
      </c>
    </row>
    <row r="246" spans="1:8" ht="36" customHeight="1">
      <c r="A246" s="129" t="s">
        <v>200</v>
      </c>
      <c r="B246" s="58" t="s">
        <v>331</v>
      </c>
      <c r="C246" s="59" t="s">
        <v>201</v>
      </c>
      <c r="D246" s="60" t="s">
        <v>202</v>
      </c>
      <c r="E246" s="61" t="s">
        <v>150</v>
      </c>
      <c r="F246" s="68">
        <v>48</v>
      </c>
      <c r="G246" s="63"/>
      <c r="H246" s="64">
        <f>ROUND(G246*F246,2)</f>
        <v>0</v>
      </c>
    </row>
    <row r="247" spans="1:8" ht="36" customHeight="1">
      <c r="A247" s="71"/>
      <c r="B247" s="58" t="s">
        <v>374</v>
      </c>
      <c r="C247" s="70" t="s">
        <v>229</v>
      </c>
      <c r="D247" s="60" t="s">
        <v>175</v>
      </c>
      <c r="E247" s="61"/>
      <c r="F247" s="68"/>
      <c r="G247" s="65"/>
      <c r="H247" s="69"/>
    </row>
    <row r="248" spans="1:8" ht="36" customHeight="1">
      <c r="A248" s="71"/>
      <c r="B248" s="66" t="s">
        <v>81</v>
      </c>
      <c r="C248" s="70" t="s">
        <v>230</v>
      </c>
      <c r="D248" s="60"/>
      <c r="E248" s="61" t="s">
        <v>72</v>
      </c>
      <c r="F248" s="68">
        <v>5</v>
      </c>
      <c r="G248" s="63"/>
      <c r="H248" s="64">
        <f>ROUND(G248*F248,2)</f>
        <v>0</v>
      </c>
    </row>
    <row r="249" spans="1:8" ht="36" customHeight="1">
      <c r="A249" s="81"/>
      <c r="B249" s="143"/>
      <c r="C249" s="72" t="s">
        <v>627</v>
      </c>
      <c r="D249" s="82"/>
      <c r="E249" s="83"/>
      <c r="F249" s="83"/>
      <c r="G249" s="84"/>
      <c r="H249" s="84"/>
    </row>
    <row r="250" spans="1:8" ht="36" customHeight="1">
      <c r="A250" s="129"/>
      <c r="B250" s="58" t="s">
        <v>630</v>
      </c>
      <c r="C250" s="70" t="s">
        <v>624</v>
      </c>
      <c r="D250" s="60" t="s">
        <v>691</v>
      </c>
      <c r="E250" s="61"/>
      <c r="F250" s="68"/>
      <c r="G250" s="65"/>
      <c r="H250" s="69"/>
    </row>
    <row r="251" spans="1:8" ht="36" customHeight="1">
      <c r="A251" s="129"/>
      <c r="B251" s="66" t="s">
        <v>81</v>
      </c>
      <c r="C251" s="70" t="s">
        <v>625</v>
      </c>
      <c r="D251" s="60"/>
      <c r="E251" s="61"/>
      <c r="F251" s="68"/>
      <c r="G251" s="65"/>
      <c r="H251" s="69"/>
    </row>
    <row r="252" spans="1:8" ht="36" customHeight="1">
      <c r="A252" s="129"/>
      <c r="B252" s="67" t="s">
        <v>122</v>
      </c>
      <c r="C252" s="59" t="s">
        <v>626</v>
      </c>
      <c r="D252" s="60"/>
      <c r="E252" s="61" t="s">
        <v>94</v>
      </c>
      <c r="F252" s="68">
        <v>2</v>
      </c>
      <c r="G252" s="63"/>
      <c r="H252" s="64">
        <f>ROUND(G252*F252,2)</f>
        <v>0</v>
      </c>
    </row>
    <row r="253" spans="1:8" ht="36" customHeight="1">
      <c r="A253" s="71"/>
      <c r="B253" s="58" t="s">
        <v>631</v>
      </c>
      <c r="C253" s="70" t="s">
        <v>628</v>
      </c>
      <c r="D253" s="60" t="s">
        <v>691</v>
      </c>
      <c r="E253" s="61"/>
      <c r="F253" s="68"/>
      <c r="G253" s="65"/>
      <c r="H253" s="69"/>
    </row>
    <row r="254" spans="1:8" ht="36" customHeight="1">
      <c r="A254" s="71"/>
      <c r="B254" s="66" t="s">
        <v>81</v>
      </c>
      <c r="C254" s="70" t="s">
        <v>625</v>
      </c>
      <c r="D254" s="60"/>
      <c r="E254" s="61"/>
      <c r="F254" s="68"/>
      <c r="G254" s="65"/>
      <c r="H254" s="69"/>
    </row>
    <row r="255" spans="1:8" ht="36" customHeight="1">
      <c r="A255" s="71"/>
      <c r="B255" s="67" t="s">
        <v>122</v>
      </c>
      <c r="C255" s="59" t="s">
        <v>626</v>
      </c>
      <c r="D255" s="60"/>
      <c r="E255" s="61" t="s">
        <v>150</v>
      </c>
      <c r="F255" s="111">
        <v>3.5</v>
      </c>
      <c r="G255" s="63"/>
      <c r="H255" s="64">
        <f>ROUND(G255*F255,2)</f>
        <v>0</v>
      </c>
    </row>
    <row r="256" spans="1:8" ht="36" customHeight="1">
      <c r="A256" s="71"/>
      <c r="B256" s="58" t="s">
        <v>632</v>
      </c>
      <c r="C256" s="70" t="s">
        <v>629</v>
      </c>
      <c r="D256" s="60" t="s">
        <v>692</v>
      </c>
      <c r="E256" s="61"/>
      <c r="F256" s="68"/>
      <c r="G256" s="65"/>
      <c r="H256" s="69"/>
    </row>
    <row r="257" spans="1:8" ht="36" customHeight="1">
      <c r="A257" s="71"/>
      <c r="B257" s="66" t="s">
        <v>81</v>
      </c>
      <c r="C257" s="70" t="s">
        <v>625</v>
      </c>
      <c r="D257" s="60"/>
      <c r="E257" s="61" t="s">
        <v>150</v>
      </c>
      <c r="F257" s="68">
        <v>71</v>
      </c>
      <c r="G257" s="63"/>
      <c r="H257" s="64">
        <f>ROUND(G257*F257,2)</f>
        <v>0</v>
      </c>
    </row>
    <row r="258" spans="1:8" ht="36" customHeight="1">
      <c r="A258" s="81"/>
      <c r="B258" s="143"/>
      <c r="C258" s="72" t="s">
        <v>206</v>
      </c>
      <c r="D258" s="82"/>
      <c r="E258" s="83"/>
      <c r="F258" s="83"/>
      <c r="G258" s="84"/>
      <c r="H258" s="84"/>
    </row>
    <row r="259" spans="1:8" ht="36" customHeight="1">
      <c r="A259" s="129" t="s">
        <v>209</v>
      </c>
      <c r="B259" s="58" t="s">
        <v>673</v>
      </c>
      <c r="C259" s="59" t="s">
        <v>210</v>
      </c>
      <c r="D259" s="60" t="s">
        <v>211</v>
      </c>
      <c r="E259" s="61" t="s">
        <v>94</v>
      </c>
      <c r="F259" s="68">
        <v>4</v>
      </c>
      <c r="G259" s="63"/>
      <c r="H259" s="64">
        <f>ROUND(G259*F259,2)</f>
        <v>0</v>
      </c>
    </row>
    <row r="260" spans="1:8" ht="36" customHeight="1">
      <c r="A260" s="129" t="s">
        <v>212</v>
      </c>
      <c r="B260" s="58" t="s">
        <v>674</v>
      </c>
      <c r="C260" s="59" t="s">
        <v>213</v>
      </c>
      <c r="D260" s="60" t="s">
        <v>175</v>
      </c>
      <c r="E260" s="61"/>
      <c r="F260" s="68"/>
      <c r="G260" s="64"/>
      <c r="H260" s="69"/>
    </row>
    <row r="261" spans="1:8" ht="36" customHeight="1">
      <c r="A261" s="129" t="s">
        <v>214</v>
      </c>
      <c r="B261" s="66" t="s">
        <v>81</v>
      </c>
      <c r="C261" s="59" t="s">
        <v>215</v>
      </c>
      <c r="D261" s="60"/>
      <c r="E261" s="61" t="s">
        <v>216</v>
      </c>
      <c r="F261" s="111">
        <v>1</v>
      </c>
      <c r="G261" s="63"/>
      <c r="H261" s="64">
        <f>ROUND(G261*F261,2)</f>
        <v>0</v>
      </c>
    </row>
    <row r="262" spans="1:8" ht="36" customHeight="1">
      <c r="A262" s="129" t="s">
        <v>637</v>
      </c>
      <c r="B262" s="66" t="s">
        <v>85</v>
      </c>
      <c r="C262" s="59" t="s">
        <v>638</v>
      </c>
      <c r="D262" s="60"/>
      <c r="E262" s="61" t="s">
        <v>216</v>
      </c>
      <c r="F262" s="111">
        <v>1</v>
      </c>
      <c r="G262" s="63"/>
      <c r="H262" s="64">
        <f>ROUND(G262*F262,2)</f>
        <v>0</v>
      </c>
    </row>
    <row r="263" spans="1:8" ht="36" customHeight="1">
      <c r="A263" s="129" t="s">
        <v>450</v>
      </c>
      <c r="B263" s="58" t="s">
        <v>675</v>
      </c>
      <c r="C263" s="59" t="s">
        <v>452</v>
      </c>
      <c r="D263" s="60" t="s">
        <v>211</v>
      </c>
      <c r="E263" s="61"/>
      <c r="F263" s="68"/>
      <c r="G263" s="65"/>
      <c r="H263" s="69"/>
    </row>
    <row r="264" spans="1:8" ht="36" customHeight="1">
      <c r="A264" s="129" t="s">
        <v>453</v>
      </c>
      <c r="B264" s="66" t="s">
        <v>81</v>
      </c>
      <c r="C264" s="59" t="s">
        <v>454</v>
      </c>
      <c r="D264" s="60"/>
      <c r="E264" s="61" t="s">
        <v>94</v>
      </c>
      <c r="F264" s="68">
        <v>3</v>
      </c>
      <c r="G264" s="63"/>
      <c r="H264" s="64">
        <f aca="true" t="shared" si="10" ref="H264:H269">ROUND(G264*F264,2)</f>
        <v>0</v>
      </c>
    </row>
    <row r="265" spans="1:8" ht="36" customHeight="1">
      <c r="A265" s="129"/>
      <c r="B265" s="58" t="s">
        <v>676</v>
      </c>
      <c r="C265" s="59" t="s">
        <v>231</v>
      </c>
      <c r="D265" s="60" t="s">
        <v>175</v>
      </c>
      <c r="E265" s="61" t="s">
        <v>216</v>
      </c>
      <c r="F265" s="111">
        <v>1</v>
      </c>
      <c r="G265" s="63"/>
      <c r="H265" s="64">
        <f t="shared" si="10"/>
        <v>0</v>
      </c>
    </row>
    <row r="266" spans="1:8" ht="36" customHeight="1">
      <c r="A266" s="129" t="s">
        <v>217</v>
      </c>
      <c r="B266" s="58" t="s">
        <v>677</v>
      </c>
      <c r="C266" s="59" t="s">
        <v>218</v>
      </c>
      <c r="D266" s="60" t="s">
        <v>211</v>
      </c>
      <c r="E266" s="61" t="s">
        <v>94</v>
      </c>
      <c r="F266" s="68">
        <v>4</v>
      </c>
      <c r="G266" s="63"/>
      <c r="H266" s="64">
        <f t="shared" si="10"/>
        <v>0</v>
      </c>
    </row>
    <row r="267" spans="1:8" ht="36" customHeight="1">
      <c r="A267" s="129" t="s">
        <v>456</v>
      </c>
      <c r="B267" s="58" t="s">
        <v>678</v>
      </c>
      <c r="C267" s="59" t="s">
        <v>458</v>
      </c>
      <c r="D267" s="60" t="s">
        <v>211</v>
      </c>
      <c r="E267" s="61" t="s">
        <v>94</v>
      </c>
      <c r="F267" s="68">
        <v>1</v>
      </c>
      <c r="G267" s="63"/>
      <c r="H267" s="64">
        <f t="shared" si="10"/>
        <v>0</v>
      </c>
    </row>
    <row r="268" spans="1:8" ht="36" customHeight="1">
      <c r="A268" s="129" t="s">
        <v>219</v>
      </c>
      <c r="B268" s="58" t="s">
        <v>679</v>
      </c>
      <c r="C268" s="59" t="s">
        <v>220</v>
      </c>
      <c r="D268" s="60" t="s">
        <v>211</v>
      </c>
      <c r="E268" s="61" t="s">
        <v>94</v>
      </c>
      <c r="F268" s="68">
        <v>35</v>
      </c>
      <c r="G268" s="63"/>
      <c r="H268" s="64">
        <f t="shared" si="10"/>
        <v>0</v>
      </c>
    </row>
    <row r="269" spans="1:8" ht="36" customHeight="1">
      <c r="A269" s="129" t="s">
        <v>642</v>
      </c>
      <c r="B269" s="58" t="s">
        <v>680</v>
      </c>
      <c r="C269" s="59" t="s">
        <v>643</v>
      </c>
      <c r="D269" s="60" t="s">
        <v>211</v>
      </c>
      <c r="E269" s="61" t="s">
        <v>94</v>
      </c>
      <c r="F269" s="68">
        <v>5</v>
      </c>
      <c r="G269" s="63"/>
      <c r="H269" s="64">
        <f t="shared" si="10"/>
        <v>0</v>
      </c>
    </row>
    <row r="270" spans="1:8" ht="36" customHeight="1">
      <c r="A270" s="81"/>
      <c r="B270" s="143"/>
      <c r="C270" s="72" t="s">
        <v>221</v>
      </c>
      <c r="D270" s="82"/>
      <c r="E270" s="83"/>
      <c r="F270" s="83"/>
      <c r="G270" s="84"/>
      <c r="H270" s="84"/>
    </row>
    <row r="271" spans="1:8" ht="36" customHeight="1">
      <c r="A271" s="131" t="s">
        <v>222</v>
      </c>
      <c r="B271" s="58" t="s">
        <v>681</v>
      </c>
      <c r="C271" s="59" t="s">
        <v>223</v>
      </c>
      <c r="D271" s="60" t="s">
        <v>224</v>
      </c>
      <c r="E271" s="61"/>
      <c r="F271" s="62"/>
      <c r="G271" s="65"/>
      <c r="H271" s="64"/>
    </row>
    <row r="272" spans="1:8" ht="36" customHeight="1">
      <c r="A272" s="131" t="s">
        <v>225</v>
      </c>
      <c r="B272" s="66" t="s">
        <v>81</v>
      </c>
      <c r="C272" s="59" t="s">
        <v>226</v>
      </c>
      <c r="D272" s="60"/>
      <c r="E272" s="61" t="s">
        <v>76</v>
      </c>
      <c r="F272" s="62">
        <v>120</v>
      </c>
      <c r="G272" s="63"/>
      <c r="H272" s="64">
        <f>ROUND(G272*F272,2)</f>
        <v>0</v>
      </c>
    </row>
    <row r="273" spans="1:8" ht="36" customHeight="1">
      <c r="A273" s="132" t="s">
        <v>227</v>
      </c>
      <c r="B273" s="74" t="s">
        <v>85</v>
      </c>
      <c r="C273" s="75" t="s">
        <v>228</v>
      </c>
      <c r="D273" s="76"/>
      <c r="E273" s="77" t="s">
        <v>76</v>
      </c>
      <c r="F273" s="78">
        <v>1030</v>
      </c>
      <c r="G273" s="79"/>
      <c r="H273" s="80">
        <f>ROUND(G273*F273,2)</f>
        <v>0</v>
      </c>
    </row>
    <row r="274" spans="1:8" ht="48" customHeight="1" thickBot="1">
      <c r="A274" s="133"/>
      <c r="B274" s="144" t="str">
        <f>B174</f>
        <v>C</v>
      </c>
      <c r="C274" s="180" t="str">
        <f>C174</f>
        <v>FURBY STREET- FURBY PLACE TO ELLICE AVENUE- ASPHALT RECONSTRUCTION</v>
      </c>
      <c r="D274" s="181"/>
      <c r="E274" s="181"/>
      <c r="F274" s="182"/>
      <c r="G274" s="8" t="s">
        <v>17</v>
      </c>
      <c r="H274" s="8">
        <f>SUM(H175:H273)</f>
        <v>0</v>
      </c>
    </row>
    <row r="275" spans="1:8" ht="48" customHeight="1" thickTop="1">
      <c r="A275" s="50"/>
      <c r="B275" s="145" t="s">
        <v>15</v>
      </c>
      <c r="C275" s="200" t="s">
        <v>58</v>
      </c>
      <c r="D275" s="201"/>
      <c r="E275" s="201"/>
      <c r="F275" s="202"/>
      <c r="G275" s="50"/>
      <c r="H275" s="51"/>
    </row>
    <row r="276" spans="1:8" ht="36" customHeight="1">
      <c r="A276" s="7"/>
      <c r="B276" s="148"/>
      <c r="C276" s="120" t="s">
        <v>67</v>
      </c>
      <c r="D276" s="121"/>
      <c r="E276" s="122"/>
      <c r="F276" s="122"/>
      <c r="G276" s="123"/>
      <c r="H276" s="123"/>
    </row>
    <row r="277" spans="1:8" ht="36" customHeight="1">
      <c r="A277" s="130" t="s">
        <v>87</v>
      </c>
      <c r="B277" s="58" t="s">
        <v>461</v>
      </c>
      <c r="C277" s="59" t="s">
        <v>89</v>
      </c>
      <c r="D277" s="60" t="s">
        <v>71</v>
      </c>
      <c r="E277" s="61" t="s">
        <v>72</v>
      </c>
      <c r="F277" s="62">
        <v>15</v>
      </c>
      <c r="G277" s="63"/>
      <c r="H277" s="64">
        <f>ROUND(G277*F277,2)</f>
        <v>0</v>
      </c>
    </row>
    <row r="278" spans="1:8" ht="36" customHeight="1">
      <c r="A278" s="129" t="s">
        <v>90</v>
      </c>
      <c r="B278" s="58" t="s">
        <v>462</v>
      </c>
      <c r="C278" s="59" t="s">
        <v>92</v>
      </c>
      <c r="D278" s="60" t="s">
        <v>71</v>
      </c>
      <c r="E278" s="61" t="s">
        <v>76</v>
      </c>
      <c r="F278" s="62">
        <v>100</v>
      </c>
      <c r="G278" s="63"/>
      <c r="H278" s="64">
        <f>ROUND(G278*F278,2)</f>
        <v>0</v>
      </c>
    </row>
    <row r="279" spans="1:8" ht="36" customHeight="1">
      <c r="A279" s="7"/>
      <c r="B279" s="143"/>
      <c r="C279" s="72" t="s">
        <v>103</v>
      </c>
      <c r="D279" s="82"/>
      <c r="E279" s="83"/>
      <c r="F279" s="83"/>
      <c r="G279" s="84"/>
      <c r="H279" s="84"/>
    </row>
    <row r="280" spans="1:8" ht="36" customHeight="1">
      <c r="A280" s="131" t="s">
        <v>378</v>
      </c>
      <c r="B280" s="112" t="s">
        <v>463</v>
      </c>
      <c r="C280" s="59" t="s">
        <v>379</v>
      </c>
      <c r="D280" s="60" t="s">
        <v>375</v>
      </c>
      <c r="E280" s="61"/>
      <c r="F280" s="62"/>
      <c r="G280" s="65"/>
      <c r="H280" s="64"/>
    </row>
    <row r="281" spans="1:8" ht="36" customHeight="1">
      <c r="A281" s="131" t="s">
        <v>380</v>
      </c>
      <c r="B281" s="66" t="s">
        <v>81</v>
      </c>
      <c r="C281" s="59" t="s">
        <v>381</v>
      </c>
      <c r="D281" s="60" t="s">
        <v>2</v>
      </c>
      <c r="E281" s="61" t="s">
        <v>76</v>
      </c>
      <c r="F281" s="62">
        <v>15</v>
      </c>
      <c r="G281" s="63"/>
      <c r="H281" s="64">
        <f>ROUND(G281*F281,2)</f>
        <v>0</v>
      </c>
    </row>
    <row r="282" spans="1:8" ht="36" customHeight="1">
      <c r="A282" s="131" t="s">
        <v>382</v>
      </c>
      <c r="B282" s="66" t="s">
        <v>85</v>
      </c>
      <c r="C282" s="59" t="s">
        <v>383</v>
      </c>
      <c r="D282" s="60" t="s">
        <v>2</v>
      </c>
      <c r="E282" s="61" t="s">
        <v>76</v>
      </c>
      <c r="F282" s="62">
        <v>160</v>
      </c>
      <c r="G282" s="63"/>
      <c r="H282" s="64">
        <f>ROUND(G282*F282,2)</f>
        <v>0</v>
      </c>
    </row>
    <row r="283" spans="1:8" ht="36" customHeight="1">
      <c r="A283" s="131" t="s">
        <v>386</v>
      </c>
      <c r="B283" s="66" t="s">
        <v>243</v>
      </c>
      <c r="C283" s="59" t="s">
        <v>387</v>
      </c>
      <c r="D283" s="60" t="s">
        <v>2</v>
      </c>
      <c r="E283" s="61" t="s">
        <v>76</v>
      </c>
      <c r="F283" s="62">
        <v>25</v>
      </c>
      <c r="G283" s="63"/>
      <c r="H283" s="64">
        <f>ROUND(G283*F283,2)</f>
        <v>0</v>
      </c>
    </row>
    <row r="284" spans="1:8" ht="36" customHeight="1">
      <c r="A284" s="131" t="s">
        <v>390</v>
      </c>
      <c r="B284" s="58" t="s">
        <v>419</v>
      </c>
      <c r="C284" s="59" t="s">
        <v>391</v>
      </c>
      <c r="D284" s="60" t="s">
        <v>375</v>
      </c>
      <c r="E284" s="61"/>
      <c r="F284" s="62"/>
      <c r="G284" s="65"/>
      <c r="H284" s="64"/>
    </row>
    <row r="285" spans="1:8" ht="36" customHeight="1">
      <c r="A285" s="131" t="s">
        <v>392</v>
      </c>
      <c r="B285" s="66" t="s">
        <v>81</v>
      </c>
      <c r="C285" s="59" t="s">
        <v>393</v>
      </c>
      <c r="D285" s="60" t="s">
        <v>2</v>
      </c>
      <c r="E285" s="61" t="s">
        <v>94</v>
      </c>
      <c r="F285" s="62">
        <v>265</v>
      </c>
      <c r="G285" s="63"/>
      <c r="H285" s="64">
        <f>ROUND(G285*F285,2)</f>
        <v>0</v>
      </c>
    </row>
    <row r="286" spans="1:8" ht="36" customHeight="1">
      <c r="A286" s="131" t="s">
        <v>394</v>
      </c>
      <c r="B286" s="58" t="s">
        <v>464</v>
      </c>
      <c r="C286" s="59" t="s">
        <v>395</v>
      </c>
      <c r="D286" s="60" t="s">
        <v>375</v>
      </c>
      <c r="E286" s="61"/>
      <c r="F286" s="62"/>
      <c r="G286" s="65"/>
      <c r="H286" s="64"/>
    </row>
    <row r="287" spans="1:8" ht="36" customHeight="1">
      <c r="A287" s="131"/>
      <c r="B287" s="66" t="s">
        <v>81</v>
      </c>
      <c r="C287" s="59" t="s">
        <v>611</v>
      </c>
      <c r="D287" s="60" t="s">
        <v>2</v>
      </c>
      <c r="E287" s="61" t="s">
        <v>94</v>
      </c>
      <c r="F287" s="62">
        <v>40</v>
      </c>
      <c r="G287" s="63"/>
      <c r="H287" s="64">
        <f>ROUND(G287*F287,2)</f>
        <v>0</v>
      </c>
    </row>
    <row r="288" spans="1:8" ht="36" customHeight="1">
      <c r="A288" s="131" t="s">
        <v>396</v>
      </c>
      <c r="B288" s="66" t="s">
        <v>85</v>
      </c>
      <c r="C288" s="59" t="s">
        <v>397</v>
      </c>
      <c r="D288" s="60" t="s">
        <v>2</v>
      </c>
      <c r="E288" s="61" t="s">
        <v>94</v>
      </c>
      <c r="F288" s="62">
        <v>360</v>
      </c>
      <c r="G288" s="63"/>
      <c r="H288" s="64">
        <f>ROUND(G288*F288,2)</f>
        <v>0</v>
      </c>
    </row>
    <row r="289" spans="1:8" ht="36" customHeight="1">
      <c r="A289" s="131" t="s">
        <v>109</v>
      </c>
      <c r="B289" s="58" t="s">
        <v>465</v>
      </c>
      <c r="C289" s="59" t="s">
        <v>111</v>
      </c>
      <c r="D289" s="60" t="s">
        <v>112</v>
      </c>
      <c r="E289" s="61"/>
      <c r="F289" s="62"/>
      <c r="G289" s="65"/>
      <c r="H289" s="64"/>
    </row>
    <row r="290" spans="1:8" ht="36" customHeight="1">
      <c r="A290" s="131" t="s">
        <v>113</v>
      </c>
      <c r="B290" s="66" t="s">
        <v>81</v>
      </c>
      <c r="C290" s="59" t="s">
        <v>115</v>
      </c>
      <c r="D290" s="60" t="s">
        <v>2</v>
      </c>
      <c r="E290" s="61" t="s">
        <v>76</v>
      </c>
      <c r="F290" s="62">
        <v>12</v>
      </c>
      <c r="G290" s="63"/>
      <c r="H290" s="64">
        <f>ROUND(G290*F290,2)</f>
        <v>0</v>
      </c>
    </row>
    <row r="291" spans="1:8" ht="36" customHeight="1">
      <c r="A291" s="131" t="s">
        <v>655</v>
      </c>
      <c r="B291" s="58" t="s">
        <v>466</v>
      </c>
      <c r="C291" s="59" t="s">
        <v>656</v>
      </c>
      <c r="D291" s="60" t="s">
        <v>112</v>
      </c>
      <c r="E291" s="61"/>
      <c r="F291" s="62"/>
      <c r="G291" s="65"/>
      <c r="H291" s="64"/>
    </row>
    <row r="292" spans="1:8" ht="36" customHeight="1">
      <c r="A292" s="131" t="s">
        <v>657</v>
      </c>
      <c r="B292" s="66" t="s">
        <v>81</v>
      </c>
      <c r="C292" s="59" t="s">
        <v>398</v>
      </c>
      <c r="D292" s="60" t="s">
        <v>2</v>
      </c>
      <c r="E292" s="61" t="s">
        <v>76</v>
      </c>
      <c r="F292" s="62">
        <v>12</v>
      </c>
      <c r="G292" s="63"/>
      <c r="H292" s="64">
        <f>ROUND(G292*F292,2)</f>
        <v>0</v>
      </c>
    </row>
    <row r="293" spans="1:8" ht="36" customHeight="1">
      <c r="A293" s="131" t="s">
        <v>116</v>
      </c>
      <c r="B293" s="58" t="s">
        <v>467</v>
      </c>
      <c r="C293" s="59" t="s">
        <v>118</v>
      </c>
      <c r="D293" s="60" t="s">
        <v>112</v>
      </c>
      <c r="E293" s="61"/>
      <c r="F293" s="62"/>
      <c r="G293" s="65"/>
      <c r="H293" s="64"/>
    </row>
    <row r="294" spans="1:8" ht="36" customHeight="1">
      <c r="A294" s="131" t="s">
        <v>119</v>
      </c>
      <c r="B294" s="66" t="s">
        <v>239</v>
      </c>
      <c r="C294" s="59" t="s">
        <v>115</v>
      </c>
      <c r="D294" s="60" t="s">
        <v>120</v>
      </c>
      <c r="E294" s="61"/>
      <c r="F294" s="62"/>
      <c r="G294" s="65"/>
      <c r="H294" s="64"/>
    </row>
    <row r="295" spans="1:8" ht="36" customHeight="1">
      <c r="A295" s="131" t="s">
        <v>121</v>
      </c>
      <c r="B295" s="67" t="s">
        <v>122</v>
      </c>
      <c r="C295" s="59" t="s">
        <v>123</v>
      </c>
      <c r="D295" s="60"/>
      <c r="E295" s="61" t="s">
        <v>76</v>
      </c>
      <c r="F295" s="62">
        <v>25</v>
      </c>
      <c r="G295" s="63"/>
      <c r="H295" s="64">
        <f>ROUND(G295*F295,2)</f>
        <v>0</v>
      </c>
    </row>
    <row r="296" spans="1:8" ht="36" customHeight="1">
      <c r="A296" s="131" t="s">
        <v>124</v>
      </c>
      <c r="B296" s="67" t="s">
        <v>125</v>
      </c>
      <c r="C296" s="59" t="s">
        <v>126</v>
      </c>
      <c r="D296" s="60"/>
      <c r="E296" s="61" t="s">
        <v>76</v>
      </c>
      <c r="F296" s="62">
        <v>40</v>
      </c>
      <c r="G296" s="63"/>
      <c r="H296" s="64">
        <f>ROUND(G296*F296,2)</f>
        <v>0</v>
      </c>
    </row>
    <row r="297" spans="1:8" ht="36" customHeight="1">
      <c r="A297" s="131" t="s">
        <v>127</v>
      </c>
      <c r="B297" s="67" t="s">
        <v>128</v>
      </c>
      <c r="C297" s="59" t="s">
        <v>129</v>
      </c>
      <c r="D297" s="60" t="s">
        <v>2</v>
      </c>
      <c r="E297" s="61" t="s">
        <v>76</v>
      </c>
      <c r="F297" s="62">
        <v>50</v>
      </c>
      <c r="G297" s="63"/>
      <c r="H297" s="64">
        <f>ROUND(G297*F297,2)</f>
        <v>0</v>
      </c>
    </row>
    <row r="298" spans="1:8" ht="36" customHeight="1">
      <c r="A298" s="131" t="s">
        <v>130</v>
      </c>
      <c r="B298" s="58" t="s">
        <v>468</v>
      </c>
      <c r="C298" s="59" t="s">
        <v>132</v>
      </c>
      <c r="D298" s="60" t="s">
        <v>112</v>
      </c>
      <c r="E298" s="61" t="s">
        <v>76</v>
      </c>
      <c r="F298" s="68">
        <v>10</v>
      </c>
      <c r="G298" s="63"/>
      <c r="H298" s="64">
        <f>ROUND(G298*F298,2)</f>
        <v>0</v>
      </c>
    </row>
    <row r="299" spans="1:8" ht="36" customHeight="1">
      <c r="A299" s="131" t="s">
        <v>133</v>
      </c>
      <c r="B299" s="58" t="s">
        <v>469</v>
      </c>
      <c r="C299" s="59" t="s">
        <v>135</v>
      </c>
      <c r="D299" s="60" t="s">
        <v>112</v>
      </c>
      <c r="E299" s="61" t="s">
        <v>76</v>
      </c>
      <c r="F299" s="62">
        <v>5</v>
      </c>
      <c r="G299" s="63"/>
      <c r="H299" s="64">
        <f>ROUND(G299*F299,2)</f>
        <v>0</v>
      </c>
    </row>
    <row r="300" spans="1:8" ht="36" customHeight="1">
      <c r="A300" s="131" t="s">
        <v>399</v>
      </c>
      <c r="B300" s="58" t="s">
        <v>470</v>
      </c>
      <c r="C300" s="59" t="s">
        <v>400</v>
      </c>
      <c r="D300" s="60" t="s">
        <v>401</v>
      </c>
      <c r="E300" s="61"/>
      <c r="F300" s="62"/>
      <c r="G300" s="65"/>
      <c r="H300" s="64"/>
    </row>
    <row r="301" spans="1:8" ht="36" customHeight="1">
      <c r="A301" s="131" t="s">
        <v>660</v>
      </c>
      <c r="B301" s="66" t="s">
        <v>81</v>
      </c>
      <c r="C301" s="59" t="s">
        <v>661</v>
      </c>
      <c r="D301" s="60" t="s">
        <v>662</v>
      </c>
      <c r="E301" s="61" t="s">
        <v>150</v>
      </c>
      <c r="F301" s="62">
        <v>45</v>
      </c>
      <c r="G301" s="63"/>
      <c r="H301" s="64">
        <f>ROUND(G301*F301,2)</f>
        <v>0</v>
      </c>
    </row>
    <row r="302" spans="1:8" ht="36" customHeight="1">
      <c r="A302" s="131" t="s">
        <v>586</v>
      </c>
      <c r="B302" s="66" t="s">
        <v>85</v>
      </c>
      <c r="C302" s="59" t="s">
        <v>569</v>
      </c>
      <c r="D302" s="60" t="s">
        <v>568</v>
      </c>
      <c r="E302" s="61" t="s">
        <v>150</v>
      </c>
      <c r="F302" s="62">
        <v>10</v>
      </c>
      <c r="G302" s="63"/>
      <c r="H302" s="64">
        <f>ROUND(G302*F302,2)</f>
        <v>0</v>
      </c>
    </row>
    <row r="303" spans="1:8" ht="36" customHeight="1">
      <c r="A303" s="131" t="s">
        <v>406</v>
      </c>
      <c r="B303" s="66" t="s">
        <v>243</v>
      </c>
      <c r="C303" s="59" t="s">
        <v>407</v>
      </c>
      <c r="D303" s="60" t="s">
        <v>405</v>
      </c>
      <c r="E303" s="61" t="s">
        <v>150</v>
      </c>
      <c r="F303" s="62">
        <v>10</v>
      </c>
      <c r="G303" s="63"/>
      <c r="H303" s="64">
        <f>ROUND(G303*F303,2)</f>
        <v>0</v>
      </c>
    </row>
    <row r="304" spans="1:8" ht="36" customHeight="1">
      <c r="A304" s="131" t="s">
        <v>136</v>
      </c>
      <c r="B304" s="58" t="s">
        <v>471</v>
      </c>
      <c r="C304" s="59" t="s">
        <v>138</v>
      </c>
      <c r="D304" s="60" t="s">
        <v>139</v>
      </c>
      <c r="E304" s="61" t="s">
        <v>76</v>
      </c>
      <c r="F304" s="62">
        <v>5</v>
      </c>
      <c r="G304" s="63"/>
      <c r="H304" s="64">
        <f>ROUND(G304*F304,2)</f>
        <v>0</v>
      </c>
    </row>
    <row r="305" spans="1:8" ht="36" customHeight="1">
      <c r="A305" s="131" t="s">
        <v>408</v>
      </c>
      <c r="B305" s="58" t="s">
        <v>472</v>
      </c>
      <c r="C305" s="59" t="s">
        <v>409</v>
      </c>
      <c r="D305" s="60" t="s">
        <v>162</v>
      </c>
      <c r="E305" s="73"/>
      <c r="F305" s="62"/>
      <c r="G305" s="65"/>
      <c r="H305" s="64"/>
    </row>
    <row r="306" spans="1:8" ht="36" customHeight="1">
      <c r="A306" s="131" t="s">
        <v>410</v>
      </c>
      <c r="B306" s="66" t="s">
        <v>81</v>
      </c>
      <c r="C306" s="59" t="s">
        <v>164</v>
      </c>
      <c r="D306" s="60"/>
      <c r="E306" s="61"/>
      <c r="F306" s="62"/>
      <c r="G306" s="65"/>
      <c r="H306" s="64"/>
    </row>
    <row r="307" spans="1:8" ht="36" customHeight="1">
      <c r="A307" s="131" t="s">
        <v>411</v>
      </c>
      <c r="B307" s="67" t="s">
        <v>122</v>
      </c>
      <c r="C307" s="59" t="s">
        <v>166</v>
      </c>
      <c r="D307" s="60"/>
      <c r="E307" s="61" t="s">
        <v>83</v>
      </c>
      <c r="F307" s="62">
        <v>310</v>
      </c>
      <c r="G307" s="63"/>
      <c r="H307" s="64">
        <f>ROUND(G307*F307,2)</f>
        <v>0</v>
      </c>
    </row>
    <row r="308" spans="1:8" ht="36" customHeight="1">
      <c r="A308" s="131" t="s">
        <v>412</v>
      </c>
      <c r="B308" s="66" t="s">
        <v>85</v>
      </c>
      <c r="C308" s="59" t="s">
        <v>168</v>
      </c>
      <c r="D308" s="60"/>
      <c r="E308" s="61"/>
      <c r="F308" s="62"/>
      <c r="G308" s="65"/>
      <c r="H308" s="64"/>
    </row>
    <row r="309" spans="1:8" ht="36" customHeight="1">
      <c r="A309" s="131" t="s">
        <v>413</v>
      </c>
      <c r="B309" s="67" t="s">
        <v>122</v>
      </c>
      <c r="C309" s="59" t="s">
        <v>166</v>
      </c>
      <c r="D309" s="60"/>
      <c r="E309" s="61" t="s">
        <v>83</v>
      </c>
      <c r="F309" s="62">
        <v>15</v>
      </c>
      <c r="G309" s="63"/>
      <c r="H309" s="64">
        <f>ROUND(G309*F309,2)</f>
        <v>0</v>
      </c>
    </row>
    <row r="310" spans="1:8" ht="36" customHeight="1">
      <c r="A310" s="131" t="s">
        <v>414</v>
      </c>
      <c r="B310" s="58" t="s">
        <v>473</v>
      </c>
      <c r="C310" s="59" t="s">
        <v>415</v>
      </c>
      <c r="D310" s="60" t="s">
        <v>416</v>
      </c>
      <c r="E310" s="61"/>
      <c r="F310" s="62"/>
      <c r="G310" s="65"/>
      <c r="H310" s="64"/>
    </row>
    <row r="311" spans="1:8" ht="36" customHeight="1">
      <c r="A311" s="131" t="s">
        <v>417</v>
      </c>
      <c r="B311" s="66" t="s">
        <v>81</v>
      </c>
      <c r="C311" s="59" t="s">
        <v>418</v>
      </c>
      <c r="D311" s="60" t="s">
        <v>2</v>
      </c>
      <c r="E311" s="61" t="s">
        <v>76</v>
      </c>
      <c r="F311" s="62">
        <v>140</v>
      </c>
      <c r="G311" s="63"/>
      <c r="H311" s="64">
        <f>ROUND(G311*F311,2)</f>
        <v>0</v>
      </c>
    </row>
    <row r="312" spans="1:8" ht="36" customHeight="1">
      <c r="A312" s="131" t="s">
        <v>491</v>
      </c>
      <c r="B312" s="66" t="s">
        <v>85</v>
      </c>
      <c r="C312" s="59" t="s">
        <v>492</v>
      </c>
      <c r="D312" s="60" t="s">
        <v>2</v>
      </c>
      <c r="E312" s="61" t="s">
        <v>76</v>
      </c>
      <c r="F312" s="62">
        <v>20</v>
      </c>
      <c r="G312" s="63"/>
      <c r="H312" s="64">
        <f>ROUND(G312*F312,2)</f>
        <v>0</v>
      </c>
    </row>
    <row r="313" spans="1:8" ht="36" customHeight="1">
      <c r="A313" s="7"/>
      <c r="B313" s="143"/>
      <c r="C313" s="72" t="s">
        <v>208</v>
      </c>
      <c r="D313" s="82"/>
      <c r="E313" s="83"/>
      <c r="F313" s="83"/>
      <c r="G313" s="84"/>
      <c r="H313" s="84"/>
    </row>
    <row r="314" spans="1:8" ht="36" customHeight="1">
      <c r="A314" s="129" t="s">
        <v>170</v>
      </c>
      <c r="B314" s="58" t="s">
        <v>474</v>
      </c>
      <c r="C314" s="59" t="s">
        <v>171</v>
      </c>
      <c r="D314" s="60" t="s">
        <v>172</v>
      </c>
      <c r="E314" s="61" t="s">
        <v>150</v>
      </c>
      <c r="F314" s="68">
        <v>500</v>
      </c>
      <c r="G314" s="63"/>
      <c r="H314" s="64">
        <f>ROUND(G314*F314,2)</f>
        <v>0</v>
      </c>
    </row>
    <row r="315" spans="1:8" ht="36" customHeight="1">
      <c r="A315" s="7"/>
      <c r="B315" s="143"/>
      <c r="C315" s="72" t="s">
        <v>207</v>
      </c>
      <c r="D315" s="82"/>
      <c r="E315" s="83"/>
      <c r="F315" s="83"/>
      <c r="G315" s="84"/>
      <c r="H315" s="84"/>
    </row>
    <row r="316" spans="1:8" ht="36" customHeight="1">
      <c r="A316" s="129" t="s">
        <v>663</v>
      </c>
      <c r="B316" s="58" t="s">
        <v>475</v>
      </c>
      <c r="C316" s="59" t="s">
        <v>664</v>
      </c>
      <c r="D316" s="60" t="s">
        <v>175</v>
      </c>
      <c r="E316" s="61"/>
      <c r="F316" s="68"/>
      <c r="G316" s="65"/>
      <c r="H316" s="69"/>
    </row>
    <row r="317" spans="1:8" ht="36" customHeight="1">
      <c r="A317" s="129" t="s">
        <v>665</v>
      </c>
      <c r="B317" s="66" t="s">
        <v>81</v>
      </c>
      <c r="C317" s="59" t="s">
        <v>425</v>
      </c>
      <c r="D317" s="60"/>
      <c r="E317" s="61" t="s">
        <v>94</v>
      </c>
      <c r="F317" s="68">
        <v>1</v>
      </c>
      <c r="G317" s="63"/>
      <c r="H317" s="64">
        <f>ROUND(G317*F317,2)</f>
        <v>0</v>
      </c>
    </row>
    <row r="318" spans="1:8" ht="36" customHeight="1">
      <c r="A318" s="129" t="s">
        <v>182</v>
      </c>
      <c r="B318" s="58" t="s">
        <v>476</v>
      </c>
      <c r="C318" s="70" t="s">
        <v>183</v>
      </c>
      <c r="D318" s="60" t="s">
        <v>175</v>
      </c>
      <c r="E318" s="61"/>
      <c r="F318" s="68"/>
      <c r="G318" s="65"/>
      <c r="H318" s="69"/>
    </row>
    <row r="319" spans="1:8" ht="36" customHeight="1">
      <c r="A319" s="129" t="s">
        <v>666</v>
      </c>
      <c r="B319" s="66" t="s">
        <v>81</v>
      </c>
      <c r="C319" s="59" t="s">
        <v>667</v>
      </c>
      <c r="D319" s="60"/>
      <c r="E319" s="61" t="s">
        <v>94</v>
      </c>
      <c r="F319" s="68">
        <v>3</v>
      </c>
      <c r="G319" s="63"/>
      <c r="H319" s="64">
        <f>ROUND(G319*F319,2)</f>
        <v>0</v>
      </c>
    </row>
    <row r="320" spans="1:8" ht="36" customHeight="1">
      <c r="A320" s="71"/>
      <c r="B320" s="58" t="s">
        <v>477</v>
      </c>
      <c r="C320" s="70" t="s">
        <v>629</v>
      </c>
      <c r="D320" s="60" t="s">
        <v>633</v>
      </c>
      <c r="E320" s="61"/>
      <c r="F320" s="68"/>
      <c r="G320" s="65"/>
      <c r="H320" s="69"/>
    </row>
    <row r="321" spans="1:8" ht="36" customHeight="1">
      <c r="A321" s="71"/>
      <c r="B321" s="66" t="s">
        <v>81</v>
      </c>
      <c r="C321" s="70" t="s">
        <v>265</v>
      </c>
      <c r="D321" s="60"/>
      <c r="E321" s="61" t="s">
        <v>150</v>
      </c>
      <c r="F321" s="68">
        <v>55</v>
      </c>
      <c r="G321" s="63"/>
      <c r="H321" s="64">
        <f>ROUND(G321*F321,2)</f>
        <v>0</v>
      </c>
    </row>
    <row r="322" spans="1:8" ht="36" customHeight="1">
      <c r="A322" s="7"/>
      <c r="B322" s="143"/>
      <c r="C322" s="72" t="s">
        <v>206</v>
      </c>
      <c r="D322" s="82"/>
      <c r="E322" s="83"/>
      <c r="F322" s="83"/>
      <c r="G322" s="84"/>
      <c r="H322" s="84"/>
    </row>
    <row r="323" spans="1:8" ht="36" customHeight="1">
      <c r="A323" s="129" t="s">
        <v>209</v>
      </c>
      <c r="B323" s="58" t="s">
        <v>478</v>
      </c>
      <c r="C323" s="59" t="s">
        <v>210</v>
      </c>
      <c r="D323" s="60" t="s">
        <v>211</v>
      </c>
      <c r="E323" s="61" t="s">
        <v>94</v>
      </c>
      <c r="F323" s="68">
        <v>3</v>
      </c>
      <c r="G323" s="63"/>
      <c r="H323" s="64">
        <f>ROUND(G323*F323,2)</f>
        <v>0</v>
      </c>
    </row>
    <row r="324" spans="1:8" ht="36" customHeight="1">
      <c r="A324" s="129" t="s">
        <v>212</v>
      </c>
      <c r="B324" s="58" t="s">
        <v>479</v>
      </c>
      <c r="C324" s="59" t="s">
        <v>213</v>
      </c>
      <c r="D324" s="60" t="s">
        <v>175</v>
      </c>
      <c r="E324" s="61"/>
      <c r="F324" s="68"/>
      <c r="G324" s="64"/>
      <c r="H324" s="69"/>
    </row>
    <row r="325" spans="1:8" ht="36" customHeight="1">
      <c r="A325" s="129" t="s">
        <v>214</v>
      </c>
      <c r="B325" s="66" t="s">
        <v>81</v>
      </c>
      <c r="C325" s="59" t="s">
        <v>215</v>
      </c>
      <c r="D325" s="60"/>
      <c r="E325" s="61" t="s">
        <v>216</v>
      </c>
      <c r="F325" s="111">
        <v>1</v>
      </c>
      <c r="G325" s="63"/>
      <c r="H325" s="64">
        <f>ROUND(G325*F325,2)</f>
        <v>0</v>
      </c>
    </row>
    <row r="326" spans="1:8" ht="36" customHeight="1">
      <c r="A326" s="129" t="s">
        <v>450</v>
      </c>
      <c r="B326" s="58" t="s">
        <v>480</v>
      </c>
      <c r="C326" s="59" t="s">
        <v>452</v>
      </c>
      <c r="D326" s="60" t="s">
        <v>211</v>
      </c>
      <c r="E326" s="61"/>
      <c r="F326" s="68"/>
      <c r="G326" s="65"/>
      <c r="H326" s="69"/>
    </row>
    <row r="327" spans="1:8" ht="36" customHeight="1">
      <c r="A327" s="129" t="s">
        <v>639</v>
      </c>
      <c r="B327" s="66" t="s">
        <v>81</v>
      </c>
      <c r="C327" s="59" t="s">
        <v>640</v>
      </c>
      <c r="D327" s="60"/>
      <c r="E327" s="61" t="s">
        <v>94</v>
      </c>
      <c r="F327" s="68">
        <v>2</v>
      </c>
      <c r="G327" s="63"/>
      <c r="H327" s="64">
        <f aca="true" t="shared" si="11" ref="H327:H332">ROUND(G327*F327,2)</f>
        <v>0</v>
      </c>
    </row>
    <row r="328" spans="1:8" ht="36" customHeight="1">
      <c r="A328" s="129" t="s">
        <v>453</v>
      </c>
      <c r="B328" s="66" t="s">
        <v>85</v>
      </c>
      <c r="C328" s="59" t="s">
        <v>454</v>
      </c>
      <c r="D328" s="60"/>
      <c r="E328" s="61" t="s">
        <v>94</v>
      </c>
      <c r="F328" s="68">
        <v>1</v>
      </c>
      <c r="G328" s="63"/>
      <c r="H328" s="64">
        <f t="shared" si="11"/>
        <v>0</v>
      </c>
    </row>
    <row r="329" spans="1:8" ht="36" customHeight="1">
      <c r="A329" s="129" t="s">
        <v>217</v>
      </c>
      <c r="B329" s="58" t="s">
        <v>481</v>
      </c>
      <c r="C329" s="59" t="s">
        <v>218</v>
      </c>
      <c r="D329" s="60" t="s">
        <v>211</v>
      </c>
      <c r="E329" s="61" t="s">
        <v>94</v>
      </c>
      <c r="F329" s="68">
        <v>4</v>
      </c>
      <c r="G329" s="63"/>
      <c r="H329" s="64">
        <f t="shared" si="11"/>
        <v>0</v>
      </c>
    </row>
    <row r="330" spans="1:8" ht="36" customHeight="1">
      <c r="A330" s="129" t="s">
        <v>456</v>
      </c>
      <c r="B330" s="58" t="s">
        <v>482</v>
      </c>
      <c r="C330" s="59" t="s">
        <v>458</v>
      </c>
      <c r="D330" s="60" t="s">
        <v>211</v>
      </c>
      <c r="E330" s="61" t="s">
        <v>94</v>
      </c>
      <c r="F330" s="68">
        <v>1</v>
      </c>
      <c r="G330" s="63"/>
      <c r="H330" s="64">
        <f t="shared" si="11"/>
        <v>0</v>
      </c>
    </row>
    <row r="331" spans="1:8" ht="36" customHeight="1">
      <c r="A331" s="129" t="s">
        <v>219</v>
      </c>
      <c r="B331" s="58" t="s">
        <v>483</v>
      </c>
      <c r="C331" s="59" t="s">
        <v>220</v>
      </c>
      <c r="D331" s="60" t="s">
        <v>211</v>
      </c>
      <c r="E331" s="61" t="s">
        <v>94</v>
      </c>
      <c r="F331" s="68">
        <v>5</v>
      </c>
      <c r="G331" s="63"/>
      <c r="H331" s="64">
        <f t="shared" si="11"/>
        <v>0</v>
      </c>
    </row>
    <row r="332" spans="1:8" ht="36" customHeight="1">
      <c r="A332" s="129" t="s">
        <v>642</v>
      </c>
      <c r="B332" s="58" t="s">
        <v>484</v>
      </c>
      <c r="C332" s="59" t="s">
        <v>643</v>
      </c>
      <c r="D332" s="60" t="s">
        <v>211</v>
      </c>
      <c r="E332" s="61" t="s">
        <v>94</v>
      </c>
      <c r="F332" s="68">
        <v>1</v>
      </c>
      <c r="G332" s="63"/>
      <c r="H332" s="64">
        <f t="shared" si="11"/>
        <v>0</v>
      </c>
    </row>
    <row r="333" spans="1:8" ht="36" customHeight="1">
      <c r="A333" s="71"/>
      <c r="B333" s="149"/>
      <c r="C333" s="72" t="s">
        <v>221</v>
      </c>
      <c r="D333" s="82"/>
      <c r="E333" s="83"/>
      <c r="F333" s="83"/>
      <c r="G333" s="84"/>
      <c r="H333" s="84"/>
    </row>
    <row r="334" spans="1:8" ht="36" customHeight="1">
      <c r="A334" s="131" t="s">
        <v>222</v>
      </c>
      <c r="B334" s="58" t="s">
        <v>485</v>
      </c>
      <c r="C334" s="59" t="s">
        <v>223</v>
      </c>
      <c r="D334" s="60" t="s">
        <v>224</v>
      </c>
      <c r="E334" s="61"/>
      <c r="F334" s="62"/>
      <c r="G334" s="65"/>
      <c r="H334" s="64"/>
    </row>
    <row r="335" spans="1:8" ht="36" customHeight="1">
      <c r="A335" s="131" t="s">
        <v>225</v>
      </c>
      <c r="B335" s="66" t="s">
        <v>81</v>
      </c>
      <c r="C335" s="59" t="s">
        <v>226</v>
      </c>
      <c r="D335" s="60"/>
      <c r="E335" s="61" t="s">
        <v>76</v>
      </c>
      <c r="F335" s="62">
        <v>10</v>
      </c>
      <c r="G335" s="63"/>
      <c r="H335" s="64">
        <f>ROUND(G335*F335,2)</f>
        <v>0</v>
      </c>
    </row>
    <row r="336" spans="1:8" ht="36" customHeight="1">
      <c r="A336" s="134" t="s">
        <v>227</v>
      </c>
      <c r="B336" s="113" t="s">
        <v>85</v>
      </c>
      <c r="C336" s="114" t="s">
        <v>228</v>
      </c>
      <c r="D336" s="115"/>
      <c r="E336" s="116" t="s">
        <v>76</v>
      </c>
      <c r="F336" s="117">
        <v>100</v>
      </c>
      <c r="G336" s="118"/>
      <c r="H336" s="119">
        <f>ROUND(G336*F336,2)</f>
        <v>0</v>
      </c>
    </row>
    <row r="337" spans="1:8" ht="48" customHeight="1" thickBot="1">
      <c r="A337" s="135"/>
      <c r="B337" s="150" t="str">
        <f>B275</f>
        <v>D</v>
      </c>
      <c r="C337" s="203" t="str">
        <f>C275</f>
        <v>FAIRLANE AVENUE, GOSWELL ROAD TO HOUSE #225, PAVEMENT REHABILITATION</v>
      </c>
      <c r="D337" s="204"/>
      <c r="E337" s="204"/>
      <c r="F337" s="205"/>
      <c r="G337" s="10" t="s">
        <v>17</v>
      </c>
      <c r="H337" s="10">
        <f>SUM(H276:H336)</f>
        <v>0</v>
      </c>
    </row>
    <row r="338" spans="1:8" ht="48" customHeight="1" thickTop="1">
      <c r="A338" s="50"/>
      <c r="B338" s="145" t="s">
        <v>16</v>
      </c>
      <c r="C338" s="200" t="s">
        <v>59</v>
      </c>
      <c r="D338" s="201"/>
      <c r="E338" s="201"/>
      <c r="F338" s="202"/>
      <c r="G338" s="50"/>
      <c r="H338" s="51"/>
    </row>
    <row r="339" spans="1:8" ht="36" customHeight="1">
      <c r="A339" s="7"/>
      <c r="B339" s="148"/>
      <c r="C339" s="120" t="s">
        <v>67</v>
      </c>
      <c r="D339" s="121"/>
      <c r="E339" s="122"/>
      <c r="F339" s="122"/>
      <c r="G339" s="123"/>
      <c r="H339" s="123"/>
    </row>
    <row r="340" spans="1:8" ht="36" customHeight="1">
      <c r="A340" s="130" t="s">
        <v>87</v>
      </c>
      <c r="B340" s="58" t="s">
        <v>420</v>
      </c>
      <c r="C340" s="59" t="s">
        <v>89</v>
      </c>
      <c r="D340" s="60" t="s">
        <v>71</v>
      </c>
      <c r="E340" s="61" t="s">
        <v>72</v>
      </c>
      <c r="F340" s="62">
        <v>10</v>
      </c>
      <c r="G340" s="63"/>
      <c r="H340" s="64">
        <f>ROUND(G340*F340,2)</f>
        <v>0</v>
      </c>
    </row>
    <row r="341" spans="1:8" ht="36" customHeight="1">
      <c r="A341" s="129" t="s">
        <v>90</v>
      </c>
      <c r="B341" s="58" t="s">
        <v>422</v>
      </c>
      <c r="C341" s="59" t="s">
        <v>92</v>
      </c>
      <c r="D341" s="60" t="s">
        <v>71</v>
      </c>
      <c r="E341" s="61" t="s">
        <v>76</v>
      </c>
      <c r="F341" s="62">
        <v>500</v>
      </c>
      <c r="G341" s="63"/>
      <c r="H341" s="64">
        <f>ROUND(G341*F341,2)</f>
        <v>0</v>
      </c>
    </row>
    <row r="342" spans="1:8" ht="36" customHeight="1">
      <c r="A342" s="7"/>
      <c r="B342" s="143"/>
      <c r="C342" s="72" t="s">
        <v>103</v>
      </c>
      <c r="D342" s="82"/>
      <c r="E342" s="83"/>
      <c r="F342" s="83"/>
      <c r="G342" s="84"/>
      <c r="H342" s="84"/>
    </row>
    <row r="343" spans="1:8" ht="36" customHeight="1">
      <c r="A343" s="131" t="s">
        <v>376</v>
      </c>
      <c r="B343" s="58" t="s">
        <v>493</v>
      </c>
      <c r="C343" s="59" t="s">
        <v>377</v>
      </c>
      <c r="D343" s="60" t="s">
        <v>375</v>
      </c>
      <c r="E343" s="61"/>
      <c r="F343" s="62"/>
      <c r="G343" s="65"/>
      <c r="H343" s="64"/>
    </row>
    <row r="344" spans="1:8" ht="36" customHeight="1">
      <c r="A344" s="131" t="s">
        <v>388</v>
      </c>
      <c r="B344" s="66" t="s">
        <v>81</v>
      </c>
      <c r="C344" s="59" t="s">
        <v>389</v>
      </c>
      <c r="D344" s="60" t="s">
        <v>2</v>
      </c>
      <c r="E344" s="61" t="s">
        <v>76</v>
      </c>
      <c r="F344" s="62">
        <v>185</v>
      </c>
      <c r="G344" s="63"/>
      <c r="H344" s="64">
        <f>ROUND(G344*F344,2)</f>
        <v>0</v>
      </c>
    </row>
    <row r="345" spans="1:8" ht="36" customHeight="1">
      <c r="A345" s="131" t="s">
        <v>378</v>
      </c>
      <c r="B345" s="112" t="s">
        <v>494</v>
      </c>
      <c r="C345" s="59" t="s">
        <v>379</v>
      </c>
      <c r="D345" s="60" t="s">
        <v>375</v>
      </c>
      <c r="E345" s="61"/>
      <c r="F345" s="62"/>
      <c r="G345" s="65"/>
      <c r="H345" s="64"/>
    </row>
    <row r="346" spans="1:8" ht="36" customHeight="1">
      <c r="A346" s="131" t="s">
        <v>380</v>
      </c>
      <c r="B346" s="66" t="s">
        <v>81</v>
      </c>
      <c r="C346" s="59" t="s">
        <v>381</v>
      </c>
      <c r="D346" s="60" t="s">
        <v>2</v>
      </c>
      <c r="E346" s="61" t="s">
        <v>76</v>
      </c>
      <c r="F346" s="62">
        <v>20</v>
      </c>
      <c r="G346" s="63"/>
      <c r="H346" s="64">
        <f>ROUND(G346*F346,2)</f>
        <v>0</v>
      </c>
    </row>
    <row r="347" spans="1:8" ht="36" customHeight="1">
      <c r="A347" s="131" t="s">
        <v>382</v>
      </c>
      <c r="B347" s="66" t="s">
        <v>85</v>
      </c>
      <c r="C347" s="59" t="s">
        <v>383</v>
      </c>
      <c r="D347" s="60" t="s">
        <v>2</v>
      </c>
      <c r="E347" s="61" t="s">
        <v>76</v>
      </c>
      <c r="F347" s="62">
        <v>360</v>
      </c>
      <c r="G347" s="63"/>
      <c r="H347" s="64">
        <f>ROUND(G347*F347,2)</f>
        <v>0</v>
      </c>
    </row>
    <row r="348" spans="1:8" ht="36" customHeight="1">
      <c r="A348" s="131" t="s">
        <v>384</v>
      </c>
      <c r="B348" s="66" t="s">
        <v>243</v>
      </c>
      <c r="C348" s="59" t="s">
        <v>385</v>
      </c>
      <c r="D348" s="60" t="s">
        <v>2</v>
      </c>
      <c r="E348" s="61" t="s">
        <v>76</v>
      </c>
      <c r="F348" s="62">
        <v>5</v>
      </c>
      <c r="G348" s="63"/>
      <c r="H348" s="64">
        <f>ROUND(G348*F348,2)</f>
        <v>0</v>
      </c>
    </row>
    <row r="349" spans="1:8" ht="36" customHeight="1">
      <c r="A349" s="131" t="s">
        <v>386</v>
      </c>
      <c r="B349" s="66" t="s">
        <v>114</v>
      </c>
      <c r="C349" s="59" t="s">
        <v>387</v>
      </c>
      <c r="D349" s="60" t="s">
        <v>2</v>
      </c>
      <c r="E349" s="61" t="s">
        <v>76</v>
      </c>
      <c r="F349" s="62">
        <v>60</v>
      </c>
      <c r="G349" s="63"/>
      <c r="H349" s="64">
        <f>ROUND(G349*F349,2)</f>
        <v>0</v>
      </c>
    </row>
    <row r="350" spans="1:8" ht="36" customHeight="1">
      <c r="A350" s="131" t="s">
        <v>390</v>
      </c>
      <c r="B350" s="58" t="s">
        <v>426</v>
      </c>
      <c r="C350" s="59" t="s">
        <v>391</v>
      </c>
      <c r="D350" s="60" t="s">
        <v>375</v>
      </c>
      <c r="E350" s="61"/>
      <c r="F350" s="62"/>
      <c r="G350" s="65"/>
      <c r="H350" s="64"/>
    </row>
    <row r="351" spans="1:8" s="20" customFormat="1" ht="36" customHeight="1">
      <c r="A351" s="131" t="s">
        <v>392</v>
      </c>
      <c r="B351" s="66" t="s">
        <v>81</v>
      </c>
      <c r="C351" s="59" t="s">
        <v>393</v>
      </c>
      <c r="D351" s="60" t="s">
        <v>2</v>
      </c>
      <c r="E351" s="61" t="s">
        <v>94</v>
      </c>
      <c r="F351" s="62">
        <v>425</v>
      </c>
      <c r="G351" s="63"/>
      <c r="H351" s="64">
        <f>ROUND(G351*F351,2)</f>
        <v>0</v>
      </c>
    </row>
    <row r="352" spans="1:8" ht="36" customHeight="1">
      <c r="A352" s="131" t="s">
        <v>394</v>
      </c>
      <c r="B352" s="58" t="s">
        <v>428</v>
      </c>
      <c r="C352" s="59" t="s">
        <v>395</v>
      </c>
      <c r="D352" s="60" t="s">
        <v>375</v>
      </c>
      <c r="E352" s="61"/>
      <c r="F352" s="62"/>
      <c r="G352" s="65"/>
      <c r="H352" s="64"/>
    </row>
    <row r="353" spans="1:8" ht="36" customHeight="1">
      <c r="A353" s="131"/>
      <c r="B353" s="66" t="s">
        <v>81</v>
      </c>
      <c r="C353" s="59" t="s">
        <v>611</v>
      </c>
      <c r="D353" s="60" t="s">
        <v>2</v>
      </c>
      <c r="E353" s="61" t="s">
        <v>94</v>
      </c>
      <c r="F353" s="62">
        <v>260</v>
      </c>
      <c r="G353" s="63"/>
      <c r="H353" s="64">
        <f>ROUND(G353*F353,2)</f>
        <v>0</v>
      </c>
    </row>
    <row r="354" spans="1:8" ht="36" customHeight="1">
      <c r="A354" s="131" t="s">
        <v>396</v>
      </c>
      <c r="B354" s="66" t="s">
        <v>85</v>
      </c>
      <c r="C354" s="59" t="s">
        <v>397</v>
      </c>
      <c r="D354" s="60" t="s">
        <v>2</v>
      </c>
      <c r="E354" s="61" t="s">
        <v>94</v>
      </c>
      <c r="F354" s="62">
        <v>500</v>
      </c>
      <c r="G354" s="63"/>
      <c r="H354" s="64">
        <f>ROUND(G354*F354,2)</f>
        <v>0</v>
      </c>
    </row>
    <row r="355" spans="1:8" ht="36" customHeight="1">
      <c r="A355" s="131" t="s">
        <v>116</v>
      </c>
      <c r="B355" s="58" t="s">
        <v>495</v>
      </c>
      <c r="C355" s="59" t="s">
        <v>118</v>
      </c>
      <c r="D355" s="60" t="s">
        <v>112</v>
      </c>
      <c r="E355" s="61"/>
      <c r="F355" s="62"/>
      <c r="G355" s="65"/>
      <c r="H355" s="64"/>
    </row>
    <row r="356" spans="1:8" ht="36" customHeight="1">
      <c r="A356" s="131" t="s">
        <v>119</v>
      </c>
      <c r="B356" s="66" t="s">
        <v>239</v>
      </c>
      <c r="C356" s="59" t="s">
        <v>115</v>
      </c>
      <c r="D356" s="60" t="s">
        <v>120</v>
      </c>
      <c r="E356" s="61"/>
      <c r="F356" s="62"/>
      <c r="G356" s="65"/>
      <c r="H356" s="64"/>
    </row>
    <row r="357" spans="1:8" ht="36" customHeight="1">
      <c r="A357" s="131" t="s">
        <v>124</v>
      </c>
      <c r="B357" s="67" t="s">
        <v>122</v>
      </c>
      <c r="C357" s="59" t="s">
        <v>126</v>
      </c>
      <c r="D357" s="60"/>
      <c r="E357" s="61" t="s">
        <v>76</v>
      </c>
      <c r="F357" s="62">
        <v>15</v>
      </c>
      <c r="G357" s="63"/>
      <c r="H357" s="64">
        <f>ROUND(G357*F357,2)</f>
        <v>0</v>
      </c>
    </row>
    <row r="358" spans="1:8" ht="36" customHeight="1">
      <c r="A358" s="131" t="s">
        <v>130</v>
      </c>
      <c r="B358" s="58" t="s">
        <v>496</v>
      </c>
      <c r="C358" s="59" t="s">
        <v>132</v>
      </c>
      <c r="D358" s="60" t="s">
        <v>112</v>
      </c>
      <c r="E358" s="61" t="s">
        <v>76</v>
      </c>
      <c r="F358" s="68">
        <v>5</v>
      </c>
      <c r="G358" s="63"/>
      <c r="H358" s="64">
        <f>ROUND(G358*F358,2)</f>
        <v>0</v>
      </c>
    </row>
    <row r="359" spans="1:8" ht="36" customHeight="1">
      <c r="A359" s="131" t="s">
        <v>399</v>
      </c>
      <c r="B359" s="58" t="s">
        <v>497</v>
      </c>
      <c r="C359" s="59" t="s">
        <v>400</v>
      </c>
      <c r="D359" s="60" t="s">
        <v>401</v>
      </c>
      <c r="E359" s="61"/>
      <c r="F359" s="62"/>
      <c r="G359" s="65"/>
      <c r="H359" s="64"/>
    </row>
    <row r="360" spans="1:8" ht="36" customHeight="1">
      <c r="A360" s="131" t="s">
        <v>404</v>
      </c>
      <c r="B360" s="66" t="s">
        <v>81</v>
      </c>
      <c r="C360" s="59" t="s">
        <v>487</v>
      </c>
      <c r="D360" s="60" t="s">
        <v>403</v>
      </c>
      <c r="E360" s="61" t="s">
        <v>150</v>
      </c>
      <c r="F360" s="62">
        <v>25</v>
      </c>
      <c r="G360" s="63"/>
      <c r="H360" s="64">
        <f>ROUND(G360*F360,2)</f>
        <v>0</v>
      </c>
    </row>
    <row r="361" spans="1:8" ht="36" customHeight="1">
      <c r="A361" s="131" t="s">
        <v>586</v>
      </c>
      <c r="B361" s="66" t="s">
        <v>85</v>
      </c>
      <c r="C361" s="59" t="s">
        <v>569</v>
      </c>
      <c r="D361" s="60" t="s">
        <v>568</v>
      </c>
      <c r="E361" s="61" t="s">
        <v>150</v>
      </c>
      <c r="F361" s="62">
        <v>340</v>
      </c>
      <c r="G361" s="63"/>
      <c r="H361" s="64">
        <f>ROUND(G361*F361,2)</f>
        <v>0</v>
      </c>
    </row>
    <row r="362" spans="1:8" ht="36" customHeight="1">
      <c r="A362" s="131" t="s">
        <v>406</v>
      </c>
      <c r="B362" s="66" t="s">
        <v>243</v>
      </c>
      <c r="C362" s="59" t="s">
        <v>407</v>
      </c>
      <c r="D362" s="60" t="s">
        <v>405</v>
      </c>
      <c r="E362" s="61" t="s">
        <v>150</v>
      </c>
      <c r="F362" s="62">
        <v>3</v>
      </c>
      <c r="G362" s="63"/>
      <c r="H362" s="64">
        <f>ROUND(G362*F362,2)</f>
        <v>0</v>
      </c>
    </row>
    <row r="363" spans="1:8" ht="36" customHeight="1">
      <c r="A363" s="131" t="s">
        <v>136</v>
      </c>
      <c r="B363" s="58" t="s">
        <v>430</v>
      </c>
      <c r="C363" s="59" t="s">
        <v>138</v>
      </c>
      <c r="D363" s="60" t="s">
        <v>139</v>
      </c>
      <c r="E363" s="61" t="s">
        <v>76</v>
      </c>
      <c r="F363" s="62">
        <v>20</v>
      </c>
      <c r="G363" s="63"/>
      <c r="H363" s="64">
        <f>ROUND(G363*F363,2)</f>
        <v>0</v>
      </c>
    </row>
    <row r="364" spans="1:8" ht="36" customHeight="1">
      <c r="A364" s="131" t="s">
        <v>408</v>
      </c>
      <c r="B364" s="58" t="s">
        <v>431</v>
      </c>
      <c r="C364" s="59" t="s">
        <v>409</v>
      </c>
      <c r="D364" s="60" t="s">
        <v>162</v>
      </c>
      <c r="E364" s="73"/>
      <c r="F364" s="62"/>
      <c r="G364" s="65"/>
      <c r="H364" s="64"/>
    </row>
    <row r="365" spans="1:8" ht="36" customHeight="1">
      <c r="A365" s="131" t="s">
        <v>410</v>
      </c>
      <c r="B365" s="66" t="s">
        <v>81</v>
      </c>
      <c r="C365" s="59" t="s">
        <v>164</v>
      </c>
      <c r="D365" s="60"/>
      <c r="E365" s="61"/>
      <c r="F365" s="62"/>
      <c r="G365" s="65"/>
      <c r="H365" s="64"/>
    </row>
    <row r="366" spans="1:8" ht="36" customHeight="1">
      <c r="A366" s="131" t="s">
        <v>411</v>
      </c>
      <c r="B366" s="67" t="s">
        <v>122</v>
      </c>
      <c r="C366" s="59" t="s">
        <v>166</v>
      </c>
      <c r="D366" s="60"/>
      <c r="E366" s="61" t="s">
        <v>83</v>
      </c>
      <c r="F366" s="62">
        <v>800</v>
      </c>
      <c r="G366" s="63"/>
      <c r="H366" s="64">
        <f>ROUND(G366*F366,2)</f>
        <v>0</v>
      </c>
    </row>
    <row r="367" spans="1:8" ht="36" customHeight="1">
      <c r="A367" s="131" t="s">
        <v>412</v>
      </c>
      <c r="B367" s="66" t="s">
        <v>85</v>
      </c>
      <c r="C367" s="59" t="s">
        <v>168</v>
      </c>
      <c r="D367" s="60"/>
      <c r="E367" s="61"/>
      <c r="F367" s="62"/>
      <c r="G367" s="65"/>
      <c r="H367" s="64"/>
    </row>
    <row r="368" spans="1:8" ht="36" customHeight="1">
      <c r="A368" s="131" t="s">
        <v>413</v>
      </c>
      <c r="B368" s="67" t="s">
        <v>122</v>
      </c>
      <c r="C368" s="59" t="s">
        <v>166</v>
      </c>
      <c r="D368" s="60"/>
      <c r="E368" s="61" t="s">
        <v>83</v>
      </c>
      <c r="F368" s="62">
        <v>50</v>
      </c>
      <c r="G368" s="63"/>
      <c r="H368" s="64">
        <f>ROUND(G368*F368,2)</f>
        <v>0</v>
      </c>
    </row>
    <row r="369" spans="1:8" ht="36" customHeight="1">
      <c r="A369" s="131" t="s">
        <v>619</v>
      </c>
      <c r="B369" s="58" t="s">
        <v>433</v>
      </c>
      <c r="C369" s="59" t="s">
        <v>620</v>
      </c>
      <c r="D369" s="60" t="s">
        <v>162</v>
      </c>
      <c r="E369" s="61" t="s">
        <v>76</v>
      </c>
      <c r="F369" s="62">
        <v>275</v>
      </c>
      <c r="G369" s="63"/>
      <c r="H369" s="64">
        <f>ROUND(G369*F369,2)</f>
        <v>0</v>
      </c>
    </row>
    <row r="370" spans="1:8" ht="36" customHeight="1">
      <c r="A370" s="131" t="s">
        <v>414</v>
      </c>
      <c r="B370" s="58" t="s">
        <v>498</v>
      </c>
      <c r="C370" s="59" t="s">
        <v>415</v>
      </c>
      <c r="D370" s="60" t="s">
        <v>416</v>
      </c>
      <c r="E370" s="61"/>
      <c r="F370" s="62"/>
      <c r="G370" s="65"/>
      <c r="H370" s="64"/>
    </row>
    <row r="371" spans="1:8" ht="36" customHeight="1">
      <c r="A371" s="131" t="s">
        <v>417</v>
      </c>
      <c r="B371" s="66" t="s">
        <v>81</v>
      </c>
      <c r="C371" s="59" t="s">
        <v>418</v>
      </c>
      <c r="D371" s="60" t="s">
        <v>2</v>
      </c>
      <c r="E371" s="61" t="s">
        <v>76</v>
      </c>
      <c r="F371" s="62">
        <v>50</v>
      </c>
      <c r="G371" s="63"/>
      <c r="H371" s="64">
        <f>ROUND(G371*F371,2)</f>
        <v>0</v>
      </c>
    </row>
    <row r="372" spans="1:8" ht="36" customHeight="1">
      <c r="A372" s="127"/>
      <c r="B372" s="58" t="s">
        <v>499</v>
      </c>
      <c r="C372" s="59" t="s">
        <v>614</v>
      </c>
      <c r="D372" s="60" t="s">
        <v>688</v>
      </c>
      <c r="E372" s="61" t="s">
        <v>94</v>
      </c>
      <c r="F372" s="62">
        <v>10</v>
      </c>
      <c r="G372" s="63"/>
      <c r="H372" s="64">
        <f>ROUND(G372*F372,2)</f>
        <v>0</v>
      </c>
    </row>
    <row r="373" spans="1:8" ht="36" customHeight="1">
      <c r="A373" s="127"/>
      <c r="B373" s="58" t="s">
        <v>436</v>
      </c>
      <c r="C373" s="59" t="s">
        <v>615</v>
      </c>
      <c r="D373" s="60" t="s">
        <v>688</v>
      </c>
      <c r="E373" s="61" t="s">
        <v>150</v>
      </c>
      <c r="F373" s="62">
        <v>30</v>
      </c>
      <c r="G373" s="63"/>
      <c r="H373" s="64">
        <f>ROUND(G373*F373,2)</f>
        <v>0</v>
      </c>
    </row>
    <row r="374" spans="1:8" ht="36" customHeight="1">
      <c r="A374" s="7"/>
      <c r="B374" s="143"/>
      <c r="C374" s="72" t="s">
        <v>208</v>
      </c>
      <c r="D374" s="82"/>
      <c r="E374" s="83"/>
      <c r="F374" s="83"/>
      <c r="G374" s="84"/>
      <c r="H374" s="84"/>
    </row>
    <row r="375" spans="1:8" ht="36" customHeight="1">
      <c r="A375" s="129" t="s">
        <v>612</v>
      </c>
      <c r="B375" s="58" t="s">
        <v>439</v>
      </c>
      <c r="C375" s="59" t="s">
        <v>613</v>
      </c>
      <c r="D375" s="60" t="s">
        <v>172</v>
      </c>
      <c r="E375" s="61" t="s">
        <v>150</v>
      </c>
      <c r="F375" s="68">
        <v>100</v>
      </c>
      <c r="G375" s="63"/>
      <c r="H375" s="64">
        <f>ROUND(G375*F375,2)</f>
        <v>0</v>
      </c>
    </row>
    <row r="376" spans="1:8" ht="36" customHeight="1">
      <c r="A376" s="129" t="s">
        <v>170</v>
      </c>
      <c r="B376" s="58" t="s">
        <v>500</v>
      </c>
      <c r="C376" s="59" t="s">
        <v>171</v>
      </c>
      <c r="D376" s="60" t="s">
        <v>172</v>
      </c>
      <c r="E376" s="61" t="s">
        <v>150</v>
      </c>
      <c r="F376" s="68">
        <v>1200</v>
      </c>
      <c r="G376" s="63"/>
      <c r="H376" s="64">
        <f>ROUND(G376*F376,2)</f>
        <v>0</v>
      </c>
    </row>
    <row r="377" spans="1:8" ht="36" customHeight="1">
      <c r="A377" s="7"/>
      <c r="B377" s="143"/>
      <c r="C377" s="72" t="s">
        <v>207</v>
      </c>
      <c r="D377" s="82"/>
      <c r="E377" s="83"/>
      <c r="F377" s="83"/>
      <c r="G377" s="84"/>
      <c r="H377" s="84"/>
    </row>
    <row r="378" spans="1:8" ht="36" customHeight="1">
      <c r="A378" s="129" t="s">
        <v>173</v>
      </c>
      <c r="B378" s="58" t="s">
        <v>501</v>
      </c>
      <c r="C378" s="59" t="s">
        <v>174</v>
      </c>
      <c r="D378" s="60" t="s">
        <v>175</v>
      </c>
      <c r="E378" s="61"/>
      <c r="F378" s="68"/>
      <c r="G378" s="65"/>
      <c r="H378" s="69"/>
    </row>
    <row r="379" spans="1:8" ht="36" customHeight="1">
      <c r="A379" s="129" t="s">
        <v>176</v>
      </c>
      <c r="B379" s="66" t="s">
        <v>81</v>
      </c>
      <c r="C379" s="59" t="s">
        <v>263</v>
      </c>
      <c r="D379" s="60"/>
      <c r="E379" s="61" t="s">
        <v>94</v>
      </c>
      <c r="F379" s="68">
        <v>2</v>
      </c>
      <c r="G379" s="63"/>
      <c r="H379" s="64">
        <f>ROUND(G379*F379,2)</f>
        <v>0</v>
      </c>
    </row>
    <row r="380" spans="1:8" ht="36" customHeight="1">
      <c r="A380" s="129"/>
      <c r="B380" s="66" t="s">
        <v>85</v>
      </c>
      <c r="C380" s="59" t="s">
        <v>621</v>
      </c>
      <c r="D380" s="60"/>
      <c r="E380" s="61" t="s">
        <v>94</v>
      </c>
      <c r="F380" s="68">
        <v>2</v>
      </c>
      <c r="G380" s="63"/>
      <c r="H380" s="64">
        <f>ROUND(G380*F380,2)</f>
        <v>0</v>
      </c>
    </row>
    <row r="381" spans="1:8" ht="36" customHeight="1">
      <c r="A381" s="129" t="s">
        <v>176</v>
      </c>
      <c r="B381" s="66" t="s">
        <v>243</v>
      </c>
      <c r="C381" s="59" t="s">
        <v>264</v>
      </c>
      <c r="D381" s="60"/>
      <c r="E381" s="61" t="s">
        <v>94</v>
      </c>
      <c r="F381" s="68">
        <v>1</v>
      </c>
      <c r="G381" s="63"/>
      <c r="H381" s="64">
        <f>ROUND(G381*F381,2)</f>
        <v>0</v>
      </c>
    </row>
    <row r="382" spans="1:8" ht="36" customHeight="1">
      <c r="A382" s="129" t="s">
        <v>421</v>
      </c>
      <c r="B382" s="58" t="s">
        <v>442</v>
      </c>
      <c r="C382" s="59" t="s">
        <v>423</v>
      </c>
      <c r="D382" s="60" t="s">
        <v>175</v>
      </c>
      <c r="E382" s="61"/>
      <c r="F382" s="68"/>
      <c r="G382" s="65"/>
      <c r="H382" s="69"/>
    </row>
    <row r="383" spans="1:8" ht="36" customHeight="1">
      <c r="A383" s="129" t="s">
        <v>424</v>
      </c>
      <c r="B383" s="66" t="s">
        <v>81</v>
      </c>
      <c r="C383" s="59" t="s">
        <v>425</v>
      </c>
      <c r="D383" s="60"/>
      <c r="E383" s="61" t="s">
        <v>94</v>
      </c>
      <c r="F383" s="68">
        <v>6</v>
      </c>
      <c r="G383" s="63"/>
      <c r="H383" s="64">
        <f>ROUND(G383*F383,2)</f>
        <v>0</v>
      </c>
    </row>
    <row r="384" spans="1:8" ht="36" customHeight="1">
      <c r="A384" s="129" t="s">
        <v>177</v>
      </c>
      <c r="B384" s="58" t="s">
        <v>443</v>
      </c>
      <c r="C384" s="59" t="s">
        <v>178</v>
      </c>
      <c r="D384" s="60" t="s">
        <v>175</v>
      </c>
      <c r="E384" s="61"/>
      <c r="F384" s="68"/>
      <c r="G384" s="65"/>
      <c r="H384" s="69"/>
    </row>
    <row r="385" spans="1:8" ht="36" customHeight="1">
      <c r="A385" s="129" t="s">
        <v>179</v>
      </c>
      <c r="B385" s="66" t="s">
        <v>81</v>
      </c>
      <c r="C385" s="59" t="s">
        <v>265</v>
      </c>
      <c r="D385" s="60"/>
      <c r="E385" s="61"/>
      <c r="F385" s="68"/>
      <c r="G385" s="65"/>
      <c r="H385" s="69"/>
    </row>
    <row r="386" spans="1:8" ht="36" customHeight="1">
      <c r="A386" s="129" t="s">
        <v>180</v>
      </c>
      <c r="B386" s="67" t="s">
        <v>122</v>
      </c>
      <c r="C386" s="59" t="s">
        <v>266</v>
      </c>
      <c r="D386" s="60"/>
      <c r="E386" s="61" t="s">
        <v>150</v>
      </c>
      <c r="F386" s="68">
        <v>15</v>
      </c>
      <c r="G386" s="63"/>
      <c r="H386" s="64">
        <f>ROUND(G386*F386,2)</f>
        <v>0</v>
      </c>
    </row>
    <row r="387" spans="1:8" ht="36" customHeight="1">
      <c r="A387" s="129" t="s">
        <v>181</v>
      </c>
      <c r="B387" s="67" t="s">
        <v>125</v>
      </c>
      <c r="C387" s="59" t="s">
        <v>267</v>
      </c>
      <c r="D387" s="60"/>
      <c r="E387" s="61" t="s">
        <v>150</v>
      </c>
      <c r="F387" s="68">
        <v>15</v>
      </c>
      <c r="G387" s="63"/>
      <c r="H387" s="64">
        <f>ROUND(G387*F387,2)</f>
        <v>0</v>
      </c>
    </row>
    <row r="388" spans="1:8" ht="36" customHeight="1">
      <c r="A388" s="129" t="s">
        <v>427</v>
      </c>
      <c r="B388" s="58" t="s">
        <v>502</v>
      </c>
      <c r="C388" s="59" t="s">
        <v>429</v>
      </c>
      <c r="D388" s="60" t="s">
        <v>175</v>
      </c>
      <c r="E388" s="61" t="s">
        <v>150</v>
      </c>
      <c r="F388" s="68">
        <v>15</v>
      </c>
      <c r="G388" s="63"/>
      <c r="H388" s="64">
        <f>ROUND(G388*F388,2)</f>
        <v>0</v>
      </c>
    </row>
    <row r="389" spans="1:8" ht="36" customHeight="1">
      <c r="A389" s="129" t="s">
        <v>182</v>
      </c>
      <c r="B389" s="58" t="s">
        <v>503</v>
      </c>
      <c r="C389" s="70" t="s">
        <v>183</v>
      </c>
      <c r="D389" s="60" t="s">
        <v>175</v>
      </c>
      <c r="E389" s="61"/>
      <c r="F389" s="68"/>
      <c r="G389" s="65"/>
      <c r="H389" s="69"/>
    </row>
    <row r="390" spans="1:8" ht="36" customHeight="1">
      <c r="A390" s="129" t="s">
        <v>184</v>
      </c>
      <c r="B390" s="66" t="s">
        <v>81</v>
      </c>
      <c r="C390" s="59" t="s">
        <v>185</v>
      </c>
      <c r="D390" s="60"/>
      <c r="E390" s="61" t="s">
        <v>94</v>
      </c>
      <c r="F390" s="68">
        <v>2</v>
      </c>
      <c r="G390" s="63"/>
      <c r="H390" s="64">
        <f>ROUND(G390*F390,2)</f>
        <v>0</v>
      </c>
    </row>
    <row r="391" spans="1:8" ht="36" customHeight="1">
      <c r="A391" s="129" t="s">
        <v>186</v>
      </c>
      <c r="B391" s="66" t="s">
        <v>85</v>
      </c>
      <c r="C391" s="59" t="s">
        <v>187</v>
      </c>
      <c r="D391" s="60"/>
      <c r="E391" s="61" t="s">
        <v>94</v>
      </c>
      <c r="F391" s="68">
        <v>1</v>
      </c>
      <c r="G391" s="63"/>
      <c r="H391" s="64">
        <f>ROUND(G391*F391,2)</f>
        <v>0</v>
      </c>
    </row>
    <row r="392" spans="1:8" ht="36" customHeight="1">
      <c r="A392" s="129" t="s">
        <v>622</v>
      </c>
      <c r="B392" s="66" t="s">
        <v>243</v>
      </c>
      <c r="C392" s="59" t="s">
        <v>623</v>
      </c>
      <c r="D392" s="60"/>
      <c r="E392" s="61" t="s">
        <v>94</v>
      </c>
      <c r="F392" s="68">
        <v>1</v>
      </c>
      <c r="G392" s="63"/>
      <c r="H392" s="64">
        <f>ROUND(G392*F392,2)</f>
        <v>0</v>
      </c>
    </row>
    <row r="393" spans="1:8" ht="36" customHeight="1">
      <c r="A393" s="129" t="s">
        <v>188</v>
      </c>
      <c r="B393" s="58" t="s">
        <v>504</v>
      </c>
      <c r="C393" s="70" t="s">
        <v>189</v>
      </c>
      <c r="D393" s="60" t="s">
        <v>175</v>
      </c>
      <c r="E393" s="61"/>
      <c r="F393" s="68"/>
      <c r="G393" s="65"/>
      <c r="H393" s="69"/>
    </row>
    <row r="394" spans="1:8" ht="36" customHeight="1">
      <c r="A394" s="129" t="s">
        <v>190</v>
      </c>
      <c r="B394" s="66" t="s">
        <v>81</v>
      </c>
      <c r="C394" s="70" t="s">
        <v>268</v>
      </c>
      <c r="D394" s="60"/>
      <c r="E394" s="61" t="s">
        <v>94</v>
      </c>
      <c r="F394" s="68">
        <v>4</v>
      </c>
      <c r="G394" s="63"/>
      <c r="H394" s="64">
        <f>ROUND(G394*F394,2)</f>
        <v>0</v>
      </c>
    </row>
    <row r="395" spans="1:8" ht="36" customHeight="1">
      <c r="A395" s="129" t="s">
        <v>432</v>
      </c>
      <c r="B395" s="58" t="s">
        <v>445</v>
      </c>
      <c r="C395" s="70" t="s">
        <v>434</v>
      </c>
      <c r="D395" s="60" t="s">
        <v>175</v>
      </c>
      <c r="E395" s="61"/>
      <c r="F395" s="68"/>
      <c r="G395" s="65"/>
      <c r="H395" s="69"/>
    </row>
    <row r="396" spans="1:8" ht="36" customHeight="1">
      <c r="A396" s="129" t="s">
        <v>435</v>
      </c>
      <c r="B396" s="66" t="s">
        <v>81</v>
      </c>
      <c r="C396" s="70" t="s">
        <v>488</v>
      </c>
      <c r="D396" s="60"/>
      <c r="E396" s="61" t="s">
        <v>94</v>
      </c>
      <c r="F396" s="68">
        <v>5</v>
      </c>
      <c r="G396" s="63"/>
      <c r="H396" s="64">
        <f>ROUND(G396*F396,2)</f>
        <v>0</v>
      </c>
    </row>
    <row r="397" spans="1:8" ht="36" customHeight="1">
      <c r="A397" s="129" t="s">
        <v>191</v>
      </c>
      <c r="B397" s="58" t="s">
        <v>505</v>
      </c>
      <c r="C397" s="70" t="s">
        <v>192</v>
      </c>
      <c r="D397" s="60" t="s">
        <v>175</v>
      </c>
      <c r="E397" s="61"/>
      <c r="F397" s="68"/>
      <c r="G397" s="65"/>
      <c r="H397" s="69"/>
    </row>
    <row r="398" spans="1:8" ht="36" customHeight="1">
      <c r="A398" s="129" t="s">
        <v>193</v>
      </c>
      <c r="B398" s="66" t="s">
        <v>81</v>
      </c>
      <c r="C398" s="70" t="s">
        <v>269</v>
      </c>
      <c r="D398" s="60"/>
      <c r="E398" s="61"/>
      <c r="F398" s="68"/>
      <c r="G398" s="65"/>
      <c r="H398" s="69"/>
    </row>
    <row r="399" spans="1:8" ht="36" customHeight="1">
      <c r="A399" s="129" t="s">
        <v>437</v>
      </c>
      <c r="B399" s="67" t="s">
        <v>122</v>
      </c>
      <c r="C399" s="59" t="s">
        <v>489</v>
      </c>
      <c r="D399" s="60"/>
      <c r="E399" s="61" t="s">
        <v>94</v>
      </c>
      <c r="F399" s="68">
        <v>1</v>
      </c>
      <c r="G399" s="63"/>
      <c r="H399" s="64">
        <f>ROUND(G399*F399,2)</f>
        <v>0</v>
      </c>
    </row>
    <row r="400" spans="1:8" ht="36" customHeight="1">
      <c r="A400" s="129" t="s">
        <v>438</v>
      </c>
      <c r="B400" s="58" t="s">
        <v>506</v>
      </c>
      <c r="C400" s="70" t="s">
        <v>440</v>
      </c>
      <c r="D400" s="60" t="s">
        <v>175</v>
      </c>
      <c r="E400" s="61"/>
      <c r="F400" s="68"/>
      <c r="G400" s="65"/>
      <c r="H400" s="69"/>
    </row>
    <row r="401" spans="1:8" ht="36" customHeight="1">
      <c r="A401" s="129" t="s">
        <v>441</v>
      </c>
      <c r="B401" s="66" t="s">
        <v>81</v>
      </c>
      <c r="C401" s="70" t="s">
        <v>490</v>
      </c>
      <c r="D401" s="60"/>
      <c r="E401" s="61" t="s">
        <v>94</v>
      </c>
      <c r="F401" s="68">
        <v>1</v>
      </c>
      <c r="G401" s="63"/>
      <c r="H401" s="64">
        <f>ROUND(G401*F401,2)</f>
        <v>0</v>
      </c>
    </row>
    <row r="402" spans="1:8" ht="36" customHeight="1">
      <c r="A402" s="129" t="s">
        <v>196</v>
      </c>
      <c r="B402" s="58" t="s">
        <v>507</v>
      </c>
      <c r="C402" s="59" t="s">
        <v>197</v>
      </c>
      <c r="D402" s="60" t="s">
        <v>175</v>
      </c>
      <c r="E402" s="61" t="s">
        <v>94</v>
      </c>
      <c r="F402" s="68">
        <v>1</v>
      </c>
      <c r="G402" s="63"/>
      <c r="H402" s="64">
        <f>ROUND(G402*F402,2)</f>
        <v>0</v>
      </c>
    </row>
    <row r="403" spans="1:8" ht="36" customHeight="1">
      <c r="A403" s="129" t="s">
        <v>198</v>
      </c>
      <c r="B403" s="58" t="s">
        <v>508</v>
      </c>
      <c r="C403" s="59" t="s">
        <v>199</v>
      </c>
      <c r="D403" s="60" t="s">
        <v>175</v>
      </c>
      <c r="E403" s="61" t="s">
        <v>94</v>
      </c>
      <c r="F403" s="68">
        <v>13</v>
      </c>
      <c r="G403" s="63"/>
      <c r="H403" s="64">
        <f>ROUND(G403*F403,2)</f>
        <v>0</v>
      </c>
    </row>
    <row r="404" spans="1:8" ht="36" customHeight="1">
      <c r="A404" s="129" t="s">
        <v>444</v>
      </c>
      <c r="B404" s="58" t="s">
        <v>509</v>
      </c>
      <c r="C404" s="59" t="s">
        <v>446</v>
      </c>
      <c r="D404" s="60" t="s">
        <v>447</v>
      </c>
      <c r="E404" s="61" t="s">
        <v>94</v>
      </c>
      <c r="F404" s="68">
        <v>6</v>
      </c>
      <c r="G404" s="63"/>
      <c r="H404" s="64">
        <f>ROUND(G404*F404,2)</f>
        <v>0</v>
      </c>
    </row>
    <row r="405" spans="1:8" ht="36" customHeight="1">
      <c r="A405" s="7"/>
      <c r="B405" s="58" t="s">
        <v>510</v>
      </c>
      <c r="C405" s="59" t="s">
        <v>203</v>
      </c>
      <c r="D405" s="60" t="s">
        <v>685</v>
      </c>
      <c r="E405" s="61" t="s">
        <v>150</v>
      </c>
      <c r="F405" s="68">
        <v>20</v>
      </c>
      <c r="G405" s="63"/>
      <c r="H405" s="64">
        <f>ROUND(G405*F405,2)</f>
        <v>0</v>
      </c>
    </row>
    <row r="406" spans="1:8" ht="36" customHeight="1">
      <c r="A406" s="7"/>
      <c r="B406" s="58" t="s">
        <v>511</v>
      </c>
      <c r="C406" s="70" t="s">
        <v>204</v>
      </c>
      <c r="D406" s="60" t="s">
        <v>175</v>
      </c>
      <c r="E406" s="61"/>
      <c r="F406" s="68"/>
      <c r="G406" s="65"/>
      <c r="H406" s="69"/>
    </row>
    <row r="407" spans="1:8" ht="36" customHeight="1">
      <c r="A407" s="7"/>
      <c r="B407" s="66" t="s">
        <v>81</v>
      </c>
      <c r="C407" s="70" t="s">
        <v>205</v>
      </c>
      <c r="D407" s="60"/>
      <c r="E407" s="61" t="s">
        <v>94</v>
      </c>
      <c r="F407" s="68">
        <v>1</v>
      </c>
      <c r="G407" s="63"/>
      <c r="H407" s="64">
        <f>ROUND(G407*F407,2)</f>
        <v>0</v>
      </c>
    </row>
    <row r="408" spans="1:8" ht="36" customHeight="1">
      <c r="A408" s="7"/>
      <c r="B408" s="143"/>
      <c r="C408" s="72" t="s">
        <v>206</v>
      </c>
      <c r="D408" s="82"/>
      <c r="E408" s="83"/>
      <c r="F408" s="83"/>
      <c r="G408" s="84"/>
      <c r="H408" s="84"/>
    </row>
    <row r="409" spans="1:8" ht="36" customHeight="1">
      <c r="A409" s="129" t="s">
        <v>209</v>
      </c>
      <c r="B409" s="58" t="s">
        <v>512</v>
      </c>
      <c r="C409" s="59" t="s">
        <v>210</v>
      </c>
      <c r="D409" s="60" t="s">
        <v>211</v>
      </c>
      <c r="E409" s="61" t="s">
        <v>94</v>
      </c>
      <c r="F409" s="68">
        <v>6</v>
      </c>
      <c r="G409" s="63"/>
      <c r="H409" s="64">
        <f>ROUND(G409*F409,2)</f>
        <v>0</v>
      </c>
    </row>
    <row r="410" spans="1:8" ht="36" customHeight="1">
      <c r="A410" s="129" t="s">
        <v>212</v>
      </c>
      <c r="B410" s="58" t="s">
        <v>513</v>
      </c>
      <c r="C410" s="59" t="s">
        <v>213</v>
      </c>
      <c r="D410" s="60" t="s">
        <v>175</v>
      </c>
      <c r="E410" s="61"/>
      <c r="F410" s="68"/>
      <c r="G410" s="64"/>
      <c r="H410" s="69"/>
    </row>
    <row r="411" spans="1:8" ht="36" customHeight="1">
      <c r="A411" s="129" t="s">
        <v>214</v>
      </c>
      <c r="B411" s="66" t="s">
        <v>81</v>
      </c>
      <c r="C411" s="59" t="s">
        <v>215</v>
      </c>
      <c r="D411" s="60"/>
      <c r="E411" s="61" t="s">
        <v>216</v>
      </c>
      <c r="F411" s="111">
        <v>1</v>
      </c>
      <c r="G411" s="63"/>
      <c r="H411" s="64">
        <f>ROUND(G411*F411,2)</f>
        <v>0</v>
      </c>
    </row>
    <row r="412" spans="1:8" ht="36" customHeight="1">
      <c r="A412" s="129" t="s">
        <v>450</v>
      </c>
      <c r="B412" s="58" t="s">
        <v>514</v>
      </c>
      <c r="C412" s="59" t="s">
        <v>452</v>
      </c>
      <c r="D412" s="60" t="s">
        <v>211</v>
      </c>
      <c r="E412" s="61"/>
      <c r="F412" s="68"/>
      <c r="G412" s="65"/>
      <c r="H412" s="69"/>
    </row>
    <row r="413" spans="1:8" ht="36" customHeight="1">
      <c r="A413" s="129" t="s">
        <v>453</v>
      </c>
      <c r="B413" s="66" t="s">
        <v>81</v>
      </c>
      <c r="C413" s="59" t="s">
        <v>454</v>
      </c>
      <c r="D413" s="60"/>
      <c r="E413" s="61" t="s">
        <v>94</v>
      </c>
      <c r="F413" s="68">
        <v>2</v>
      </c>
      <c r="G413" s="63"/>
      <c r="H413" s="64">
        <f>ROUND(G413*F413,2)</f>
        <v>0</v>
      </c>
    </row>
    <row r="414" spans="1:8" ht="36" customHeight="1">
      <c r="A414" s="129" t="s">
        <v>217</v>
      </c>
      <c r="B414" s="58" t="s">
        <v>616</v>
      </c>
      <c r="C414" s="59" t="s">
        <v>218</v>
      </c>
      <c r="D414" s="60" t="s">
        <v>211</v>
      </c>
      <c r="E414" s="61" t="s">
        <v>94</v>
      </c>
      <c r="F414" s="68">
        <v>5</v>
      </c>
      <c r="G414" s="63"/>
      <c r="H414" s="64">
        <f>ROUND(G414*F414,2)</f>
        <v>0</v>
      </c>
    </row>
    <row r="415" spans="1:8" ht="36" customHeight="1">
      <c r="A415" s="129" t="s">
        <v>456</v>
      </c>
      <c r="B415" s="58" t="s">
        <v>617</v>
      </c>
      <c r="C415" s="59" t="s">
        <v>458</v>
      </c>
      <c r="D415" s="60" t="s">
        <v>211</v>
      </c>
      <c r="E415" s="61" t="s">
        <v>94</v>
      </c>
      <c r="F415" s="68">
        <v>1</v>
      </c>
      <c r="G415" s="63"/>
      <c r="H415" s="64">
        <f>ROUND(G415*F415,2)</f>
        <v>0</v>
      </c>
    </row>
    <row r="416" spans="1:8" ht="36" customHeight="1">
      <c r="A416" s="129" t="s">
        <v>219</v>
      </c>
      <c r="B416" s="58" t="s">
        <v>618</v>
      </c>
      <c r="C416" s="59" t="s">
        <v>220</v>
      </c>
      <c r="D416" s="60" t="s">
        <v>211</v>
      </c>
      <c r="E416" s="61" t="s">
        <v>94</v>
      </c>
      <c r="F416" s="68">
        <v>5</v>
      </c>
      <c r="G416" s="63"/>
      <c r="H416" s="64">
        <f>ROUND(G416*F416,2)</f>
        <v>0</v>
      </c>
    </row>
    <row r="417" spans="1:8" ht="36" customHeight="1">
      <c r="A417" s="71"/>
      <c r="B417" s="149"/>
      <c r="C417" s="72" t="s">
        <v>221</v>
      </c>
      <c r="D417" s="82"/>
      <c r="E417" s="83"/>
      <c r="F417" s="83"/>
      <c r="G417" s="84"/>
      <c r="H417" s="84"/>
    </row>
    <row r="418" spans="1:8" ht="36" customHeight="1">
      <c r="A418" s="131" t="s">
        <v>222</v>
      </c>
      <c r="B418" s="58" t="s">
        <v>693</v>
      </c>
      <c r="C418" s="59" t="s">
        <v>223</v>
      </c>
      <c r="D418" s="60" t="s">
        <v>224</v>
      </c>
      <c r="E418" s="61"/>
      <c r="F418" s="62"/>
      <c r="G418" s="65"/>
      <c r="H418" s="64"/>
    </row>
    <row r="419" spans="1:8" ht="36" customHeight="1">
      <c r="A419" s="131" t="s">
        <v>225</v>
      </c>
      <c r="B419" s="66" t="s">
        <v>81</v>
      </c>
      <c r="C419" s="59" t="s">
        <v>226</v>
      </c>
      <c r="D419" s="60"/>
      <c r="E419" s="61" t="s">
        <v>76</v>
      </c>
      <c r="F419" s="62">
        <v>100</v>
      </c>
      <c r="G419" s="63"/>
      <c r="H419" s="64">
        <f>ROUND(G419*F419,2)</f>
        <v>0</v>
      </c>
    </row>
    <row r="420" spans="1:8" ht="36" customHeight="1">
      <c r="A420" s="134" t="s">
        <v>227</v>
      </c>
      <c r="B420" s="113" t="s">
        <v>85</v>
      </c>
      <c r="C420" s="114" t="s">
        <v>228</v>
      </c>
      <c r="D420" s="115"/>
      <c r="E420" s="116" t="s">
        <v>76</v>
      </c>
      <c r="F420" s="117">
        <v>400</v>
      </c>
      <c r="G420" s="118"/>
      <c r="H420" s="119">
        <f>ROUND(G420*F420,2)</f>
        <v>0</v>
      </c>
    </row>
    <row r="421" spans="1:8" ht="48" customHeight="1" thickBot="1">
      <c r="A421" s="133"/>
      <c r="B421" s="144" t="str">
        <f>B338</f>
        <v>E</v>
      </c>
      <c r="C421" s="180" t="str">
        <f>C338</f>
        <v>VALLEY VIEW DRIVE (N.LEG)- VALLEY VIEW PLACE TO HERITAGE BOULEVARD (SOUTH INTERSECTION), PAVEMENT REHABILITATION</v>
      </c>
      <c r="D421" s="181"/>
      <c r="E421" s="181"/>
      <c r="F421" s="182"/>
      <c r="G421" s="8" t="s">
        <v>17</v>
      </c>
      <c r="H421" s="57">
        <f>SUM(H339:H420)</f>
        <v>0</v>
      </c>
    </row>
    <row r="422" spans="1:8" ht="48" customHeight="1" thickTop="1">
      <c r="A422" s="50"/>
      <c r="B422" s="145" t="s">
        <v>31</v>
      </c>
      <c r="C422" s="200" t="s">
        <v>60</v>
      </c>
      <c r="D422" s="201"/>
      <c r="E422" s="201"/>
      <c r="F422" s="202"/>
      <c r="G422" s="50"/>
      <c r="H422" s="51"/>
    </row>
    <row r="423" spans="1:8" ht="36" customHeight="1">
      <c r="A423" s="7"/>
      <c r="B423" s="148"/>
      <c r="C423" s="120" t="s">
        <v>67</v>
      </c>
      <c r="D423" s="121"/>
      <c r="E423" s="122"/>
      <c r="F423" s="122"/>
      <c r="G423" s="123"/>
      <c r="H423" s="123"/>
    </row>
    <row r="424" spans="1:8" ht="36" customHeight="1">
      <c r="A424" s="130" t="s">
        <v>87</v>
      </c>
      <c r="B424" s="58" t="s">
        <v>448</v>
      </c>
      <c r="C424" s="59" t="s">
        <v>89</v>
      </c>
      <c r="D424" s="60" t="s">
        <v>71</v>
      </c>
      <c r="E424" s="61" t="s">
        <v>72</v>
      </c>
      <c r="F424" s="62">
        <v>15</v>
      </c>
      <c r="G424" s="63"/>
      <c r="H424" s="64">
        <f>ROUND(G424*F424,2)</f>
        <v>0</v>
      </c>
    </row>
    <row r="425" spans="1:8" ht="36" customHeight="1">
      <c r="A425" s="129" t="s">
        <v>90</v>
      </c>
      <c r="B425" s="58" t="s">
        <v>449</v>
      </c>
      <c r="C425" s="59" t="s">
        <v>92</v>
      </c>
      <c r="D425" s="60" t="s">
        <v>71</v>
      </c>
      <c r="E425" s="61" t="s">
        <v>76</v>
      </c>
      <c r="F425" s="62">
        <v>530</v>
      </c>
      <c r="G425" s="63"/>
      <c r="H425" s="64">
        <f>ROUND(G425*F425,2)</f>
        <v>0</v>
      </c>
    </row>
    <row r="426" spans="1:8" ht="36" customHeight="1">
      <c r="A426" s="7"/>
      <c r="B426" s="143"/>
      <c r="C426" s="72" t="s">
        <v>103</v>
      </c>
      <c r="D426" s="82"/>
      <c r="E426" s="83"/>
      <c r="F426" s="83"/>
      <c r="G426" s="84"/>
      <c r="H426" s="84"/>
    </row>
    <row r="427" spans="1:8" ht="36" customHeight="1">
      <c r="A427" s="131" t="s">
        <v>376</v>
      </c>
      <c r="B427" s="58" t="s">
        <v>451</v>
      </c>
      <c r="C427" s="59" t="s">
        <v>377</v>
      </c>
      <c r="D427" s="60" t="s">
        <v>375</v>
      </c>
      <c r="E427" s="61"/>
      <c r="F427" s="62"/>
      <c r="G427" s="65"/>
      <c r="H427" s="64"/>
    </row>
    <row r="428" spans="1:8" ht="36" customHeight="1">
      <c r="A428" s="131" t="s">
        <v>388</v>
      </c>
      <c r="B428" s="66" t="s">
        <v>81</v>
      </c>
      <c r="C428" s="59" t="s">
        <v>389</v>
      </c>
      <c r="D428" s="60" t="s">
        <v>2</v>
      </c>
      <c r="E428" s="61" t="s">
        <v>76</v>
      </c>
      <c r="F428" s="62">
        <v>320</v>
      </c>
      <c r="G428" s="63"/>
      <c r="H428" s="64">
        <f>ROUND(G428*F428,2)</f>
        <v>0</v>
      </c>
    </row>
    <row r="429" spans="1:8" ht="36" customHeight="1">
      <c r="A429" s="131" t="s">
        <v>378</v>
      </c>
      <c r="B429" s="112" t="s">
        <v>455</v>
      </c>
      <c r="C429" s="59" t="s">
        <v>379</v>
      </c>
      <c r="D429" s="60" t="s">
        <v>375</v>
      </c>
      <c r="E429" s="61"/>
      <c r="F429" s="62"/>
      <c r="G429" s="65"/>
      <c r="H429" s="64"/>
    </row>
    <row r="430" spans="1:8" ht="36" customHeight="1">
      <c r="A430" s="131" t="s">
        <v>380</v>
      </c>
      <c r="B430" s="66" t="s">
        <v>81</v>
      </c>
      <c r="C430" s="59" t="s">
        <v>381</v>
      </c>
      <c r="D430" s="60" t="s">
        <v>2</v>
      </c>
      <c r="E430" s="61" t="s">
        <v>76</v>
      </c>
      <c r="F430" s="62">
        <v>70</v>
      </c>
      <c r="G430" s="63"/>
      <c r="H430" s="64">
        <f>ROUND(G430*F430,2)</f>
        <v>0</v>
      </c>
    </row>
    <row r="431" spans="1:8" ht="36" customHeight="1">
      <c r="A431" s="131" t="s">
        <v>382</v>
      </c>
      <c r="B431" s="66" t="s">
        <v>85</v>
      </c>
      <c r="C431" s="59" t="s">
        <v>383</v>
      </c>
      <c r="D431" s="60" t="s">
        <v>2</v>
      </c>
      <c r="E431" s="61" t="s">
        <v>76</v>
      </c>
      <c r="F431" s="62">
        <v>270</v>
      </c>
      <c r="G431" s="63"/>
      <c r="H431" s="64">
        <f>ROUND(G431*F431,2)</f>
        <v>0</v>
      </c>
    </row>
    <row r="432" spans="1:8" ht="36" customHeight="1">
      <c r="A432" s="131" t="s">
        <v>386</v>
      </c>
      <c r="B432" s="66" t="s">
        <v>243</v>
      </c>
      <c r="C432" s="59" t="s">
        <v>387</v>
      </c>
      <c r="D432" s="60" t="s">
        <v>2</v>
      </c>
      <c r="E432" s="61" t="s">
        <v>76</v>
      </c>
      <c r="F432" s="62">
        <v>100</v>
      </c>
      <c r="G432" s="63"/>
      <c r="H432" s="64">
        <f>ROUND(G432*F432,2)</f>
        <v>0</v>
      </c>
    </row>
    <row r="433" spans="1:8" ht="36" customHeight="1">
      <c r="A433" s="131" t="s">
        <v>390</v>
      </c>
      <c r="B433" s="58" t="s">
        <v>457</v>
      </c>
      <c r="C433" s="59" t="s">
        <v>391</v>
      </c>
      <c r="D433" s="60" t="s">
        <v>375</v>
      </c>
      <c r="E433" s="61"/>
      <c r="F433" s="62"/>
      <c r="G433" s="65"/>
      <c r="H433" s="64"/>
    </row>
    <row r="434" spans="1:8" ht="36" customHeight="1">
      <c r="A434" s="131" t="s">
        <v>392</v>
      </c>
      <c r="B434" s="66" t="s">
        <v>81</v>
      </c>
      <c r="C434" s="59" t="s">
        <v>393</v>
      </c>
      <c r="D434" s="60" t="s">
        <v>2</v>
      </c>
      <c r="E434" s="61" t="s">
        <v>94</v>
      </c>
      <c r="F434" s="62">
        <v>880</v>
      </c>
      <c r="G434" s="63"/>
      <c r="H434" s="64">
        <f>ROUND(G434*F434,2)</f>
        <v>0</v>
      </c>
    </row>
    <row r="435" spans="1:8" ht="36" customHeight="1">
      <c r="A435" s="131" t="s">
        <v>394</v>
      </c>
      <c r="B435" s="58" t="s">
        <v>459</v>
      </c>
      <c r="C435" s="59" t="s">
        <v>395</v>
      </c>
      <c r="D435" s="60" t="s">
        <v>375</v>
      </c>
      <c r="E435" s="61"/>
      <c r="F435" s="62"/>
      <c r="G435" s="65"/>
      <c r="H435" s="64"/>
    </row>
    <row r="436" spans="1:8" ht="36" customHeight="1">
      <c r="A436" s="131"/>
      <c r="B436" s="66" t="s">
        <v>81</v>
      </c>
      <c r="C436" s="59" t="s">
        <v>611</v>
      </c>
      <c r="D436" s="60" t="s">
        <v>2</v>
      </c>
      <c r="E436" s="61" t="s">
        <v>94</v>
      </c>
      <c r="F436" s="62">
        <v>90</v>
      </c>
      <c r="G436" s="63"/>
      <c r="H436" s="64">
        <f>ROUND(G436*F436,2)</f>
        <v>0</v>
      </c>
    </row>
    <row r="437" spans="1:8" ht="36" customHeight="1">
      <c r="A437" s="131" t="s">
        <v>396</v>
      </c>
      <c r="B437" s="66" t="s">
        <v>85</v>
      </c>
      <c r="C437" s="59" t="s">
        <v>397</v>
      </c>
      <c r="D437" s="60" t="s">
        <v>2</v>
      </c>
      <c r="E437" s="61" t="s">
        <v>94</v>
      </c>
      <c r="F437" s="62">
        <v>920</v>
      </c>
      <c r="G437" s="63"/>
      <c r="H437" s="64">
        <f>ROUND(G437*F437,2)</f>
        <v>0</v>
      </c>
    </row>
    <row r="438" spans="1:8" ht="36" customHeight="1">
      <c r="A438" s="131" t="s">
        <v>109</v>
      </c>
      <c r="B438" s="58" t="s">
        <v>515</v>
      </c>
      <c r="C438" s="59" t="s">
        <v>111</v>
      </c>
      <c r="D438" s="60" t="s">
        <v>112</v>
      </c>
      <c r="E438" s="61"/>
      <c r="F438" s="62"/>
      <c r="G438" s="65"/>
      <c r="H438" s="64"/>
    </row>
    <row r="439" spans="1:8" ht="36" customHeight="1">
      <c r="A439" s="131" t="s">
        <v>113</v>
      </c>
      <c r="B439" s="66" t="s">
        <v>81</v>
      </c>
      <c r="C439" s="59" t="s">
        <v>115</v>
      </c>
      <c r="D439" s="60" t="s">
        <v>2</v>
      </c>
      <c r="E439" s="61" t="s">
        <v>76</v>
      </c>
      <c r="F439" s="62">
        <v>10</v>
      </c>
      <c r="G439" s="63"/>
      <c r="H439" s="64">
        <f>ROUND(G439*F439,2)</f>
        <v>0</v>
      </c>
    </row>
    <row r="440" spans="1:8" ht="36" customHeight="1">
      <c r="A440" s="131" t="s">
        <v>655</v>
      </c>
      <c r="B440" s="58" t="s">
        <v>516</v>
      </c>
      <c r="C440" s="59" t="s">
        <v>656</v>
      </c>
      <c r="D440" s="60" t="s">
        <v>112</v>
      </c>
      <c r="E440" s="61"/>
      <c r="F440" s="62"/>
      <c r="G440" s="65"/>
      <c r="H440" s="64"/>
    </row>
    <row r="441" spans="1:8" ht="36" customHeight="1">
      <c r="A441" s="131" t="s">
        <v>657</v>
      </c>
      <c r="B441" s="66" t="s">
        <v>81</v>
      </c>
      <c r="C441" s="59" t="s">
        <v>398</v>
      </c>
      <c r="D441" s="60" t="s">
        <v>2</v>
      </c>
      <c r="E441" s="61" t="s">
        <v>76</v>
      </c>
      <c r="F441" s="62">
        <v>10</v>
      </c>
      <c r="G441" s="63"/>
      <c r="H441" s="64">
        <f>ROUND(G441*F441,2)</f>
        <v>0</v>
      </c>
    </row>
    <row r="442" spans="1:8" ht="36" customHeight="1">
      <c r="A442" s="131" t="s">
        <v>116</v>
      </c>
      <c r="B442" s="58" t="s">
        <v>517</v>
      </c>
      <c r="C442" s="59" t="s">
        <v>118</v>
      </c>
      <c r="D442" s="60" t="s">
        <v>112</v>
      </c>
      <c r="E442" s="61"/>
      <c r="F442" s="62"/>
      <c r="G442" s="65"/>
      <c r="H442" s="64"/>
    </row>
    <row r="443" spans="1:8" ht="36" customHeight="1">
      <c r="A443" s="131" t="s">
        <v>119</v>
      </c>
      <c r="B443" s="66" t="s">
        <v>239</v>
      </c>
      <c r="C443" s="59" t="s">
        <v>115</v>
      </c>
      <c r="D443" s="60" t="s">
        <v>120</v>
      </c>
      <c r="E443" s="61"/>
      <c r="F443" s="62"/>
      <c r="G443" s="65"/>
      <c r="H443" s="64"/>
    </row>
    <row r="444" spans="1:8" s="20" customFormat="1" ht="36" customHeight="1">
      <c r="A444" s="131" t="s">
        <v>121</v>
      </c>
      <c r="B444" s="67" t="s">
        <v>122</v>
      </c>
      <c r="C444" s="59" t="s">
        <v>123</v>
      </c>
      <c r="D444" s="60"/>
      <c r="E444" s="61" t="s">
        <v>76</v>
      </c>
      <c r="F444" s="62">
        <v>50</v>
      </c>
      <c r="G444" s="63"/>
      <c r="H444" s="64">
        <f>ROUND(G444*F444,2)</f>
        <v>0</v>
      </c>
    </row>
    <row r="445" spans="1:8" s="20" customFormat="1" ht="36" customHeight="1">
      <c r="A445" s="131" t="s">
        <v>124</v>
      </c>
      <c r="B445" s="67" t="s">
        <v>125</v>
      </c>
      <c r="C445" s="59" t="s">
        <v>126</v>
      </c>
      <c r="D445" s="60"/>
      <c r="E445" s="61" t="s">
        <v>76</v>
      </c>
      <c r="F445" s="62">
        <v>280</v>
      </c>
      <c r="G445" s="63"/>
      <c r="H445" s="64">
        <f>ROUND(G445*F445,2)</f>
        <v>0</v>
      </c>
    </row>
    <row r="446" spans="1:8" s="20" customFormat="1" ht="36" customHeight="1">
      <c r="A446" s="131" t="s">
        <v>127</v>
      </c>
      <c r="B446" s="67" t="s">
        <v>128</v>
      </c>
      <c r="C446" s="59" t="s">
        <v>129</v>
      </c>
      <c r="D446" s="60" t="s">
        <v>2</v>
      </c>
      <c r="E446" s="61" t="s">
        <v>76</v>
      </c>
      <c r="F446" s="62">
        <v>70</v>
      </c>
      <c r="G446" s="63"/>
      <c r="H446" s="64">
        <f>ROUND(G446*F446,2)</f>
        <v>0</v>
      </c>
    </row>
    <row r="447" spans="1:8" s="20" customFormat="1" ht="36" customHeight="1">
      <c r="A447" s="131" t="s">
        <v>130</v>
      </c>
      <c r="B447" s="58" t="s">
        <v>518</v>
      </c>
      <c r="C447" s="59" t="s">
        <v>132</v>
      </c>
      <c r="D447" s="60" t="s">
        <v>112</v>
      </c>
      <c r="E447" s="61" t="s">
        <v>76</v>
      </c>
      <c r="F447" s="68">
        <v>10</v>
      </c>
      <c r="G447" s="63"/>
      <c r="H447" s="64">
        <f>ROUND(G447*F447,2)</f>
        <v>0</v>
      </c>
    </row>
    <row r="448" spans="1:8" s="20" customFormat="1" ht="36" customHeight="1">
      <c r="A448" s="131" t="s">
        <v>133</v>
      </c>
      <c r="B448" s="58" t="s">
        <v>519</v>
      </c>
      <c r="C448" s="59" t="s">
        <v>135</v>
      </c>
      <c r="D448" s="60" t="s">
        <v>112</v>
      </c>
      <c r="E448" s="61" t="s">
        <v>76</v>
      </c>
      <c r="F448" s="62">
        <v>5</v>
      </c>
      <c r="G448" s="63"/>
      <c r="H448" s="64">
        <f>ROUND(G448*F448,2)</f>
        <v>0</v>
      </c>
    </row>
    <row r="449" spans="1:8" s="20" customFormat="1" ht="36" customHeight="1">
      <c r="A449" s="131" t="s">
        <v>399</v>
      </c>
      <c r="B449" s="58" t="s">
        <v>520</v>
      </c>
      <c r="C449" s="59" t="s">
        <v>400</v>
      </c>
      <c r="D449" s="60" t="s">
        <v>401</v>
      </c>
      <c r="E449" s="61"/>
      <c r="F449" s="62"/>
      <c r="G449" s="65"/>
      <c r="H449" s="64"/>
    </row>
    <row r="450" spans="1:8" s="20" customFormat="1" ht="36" customHeight="1">
      <c r="A450" s="131" t="s">
        <v>570</v>
      </c>
      <c r="B450" s="66" t="s">
        <v>81</v>
      </c>
      <c r="C450" s="59" t="s">
        <v>585</v>
      </c>
      <c r="D450" s="60" t="s">
        <v>571</v>
      </c>
      <c r="E450" s="61"/>
      <c r="F450" s="62"/>
      <c r="G450" s="64"/>
      <c r="H450" s="64"/>
    </row>
    <row r="451" spans="1:8" s="20" customFormat="1" ht="36" customHeight="1">
      <c r="A451" s="131" t="s">
        <v>572</v>
      </c>
      <c r="B451" s="67" t="s">
        <v>122</v>
      </c>
      <c r="C451" s="59" t="s">
        <v>573</v>
      </c>
      <c r="D451" s="60"/>
      <c r="E451" s="61" t="s">
        <v>150</v>
      </c>
      <c r="F451" s="62">
        <v>50</v>
      </c>
      <c r="G451" s="63"/>
      <c r="H451" s="64">
        <f>ROUND(G451*F451,2)</f>
        <v>0</v>
      </c>
    </row>
    <row r="452" spans="1:8" s="20" customFormat="1" ht="36" customHeight="1">
      <c r="A452" s="131" t="s">
        <v>574</v>
      </c>
      <c r="B452" s="67" t="s">
        <v>125</v>
      </c>
      <c r="C452" s="59" t="s">
        <v>575</v>
      </c>
      <c r="D452" s="60"/>
      <c r="E452" s="61" t="s">
        <v>150</v>
      </c>
      <c r="F452" s="62">
        <v>260</v>
      </c>
      <c r="G452" s="63"/>
      <c r="H452" s="64">
        <f>ROUND(G452*F452,2)</f>
        <v>0</v>
      </c>
    </row>
    <row r="453" spans="1:8" s="20" customFormat="1" ht="36" customHeight="1">
      <c r="A453" s="131" t="s">
        <v>576</v>
      </c>
      <c r="B453" s="67" t="s">
        <v>577</v>
      </c>
      <c r="C453" s="59" t="s">
        <v>578</v>
      </c>
      <c r="D453" s="60" t="s">
        <v>2</v>
      </c>
      <c r="E453" s="61" t="s">
        <v>150</v>
      </c>
      <c r="F453" s="62">
        <v>250</v>
      </c>
      <c r="G453" s="63"/>
      <c r="H453" s="64">
        <f>ROUND(G453*F453,2)</f>
        <v>0</v>
      </c>
    </row>
    <row r="454" spans="1:8" s="20" customFormat="1" ht="36" customHeight="1">
      <c r="A454" s="131" t="s">
        <v>579</v>
      </c>
      <c r="B454" s="66" t="s">
        <v>85</v>
      </c>
      <c r="C454" s="59" t="s">
        <v>584</v>
      </c>
      <c r="D454" s="60" t="s">
        <v>580</v>
      </c>
      <c r="E454" s="61"/>
      <c r="F454" s="62"/>
      <c r="G454" s="64"/>
      <c r="H454" s="64"/>
    </row>
    <row r="455" spans="1:8" s="20" customFormat="1" ht="36" customHeight="1">
      <c r="A455" s="131" t="s">
        <v>581</v>
      </c>
      <c r="B455" s="67" t="s">
        <v>122</v>
      </c>
      <c r="C455" s="59" t="s">
        <v>573</v>
      </c>
      <c r="D455" s="60"/>
      <c r="E455" s="61" t="s">
        <v>150</v>
      </c>
      <c r="F455" s="62">
        <v>5</v>
      </c>
      <c r="G455" s="63"/>
      <c r="H455" s="64">
        <f aca="true" t="shared" si="12" ref="H455:H460">ROUND(G455*F455,2)</f>
        <v>0</v>
      </c>
    </row>
    <row r="456" spans="1:8" s="20" customFormat="1" ht="36" customHeight="1">
      <c r="A456" s="131" t="s">
        <v>582</v>
      </c>
      <c r="B456" s="67" t="s">
        <v>125</v>
      </c>
      <c r="C456" s="59" t="s">
        <v>575</v>
      </c>
      <c r="D456" s="60"/>
      <c r="E456" s="61" t="s">
        <v>150</v>
      </c>
      <c r="F456" s="62">
        <v>35</v>
      </c>
      <c r="G456" s="63"/>
      <c r="H456" s="64">
        <f t="shared" si="12"/>
        <v>0</v>
      </c>
    </row>
    <row r="457" spans="1:8" s="20" customFormat="1" ht="36" customHeight="1">
      <c r="A457" s="131" t="s">
        <v>402</v>
      </c>
      <c r="B457" s="66" t="s">
        <v>243</v>
      </c>
      <c r="C457" s="59" t="s">
        <v>486</v>
      </c>
      <c r="D457" s="60" t="s">
        <v>403</v>
      </c>
      <c r="E457" s="61" t="s">
        <v>150</v>
      </c>
      <c r="F457" s="62">
        <v>110</v>
      </c>
      <c r="G457" s="63"/>
      <c r="H457" s="64">
        <f t="shared" si="12"/>
        <v>0</v>
      </c>
    </row>
    <row r="458" spans="1:8" s="20" customFormat="1" ht="36" customHeight="1">
      <c r="A458" s="131" t="s">
        <v>406</v>
      </c>
      <c r="B458" s="66" t="s">
        <v>114</v>
      </c>
      <c r="C458" s="59" t="s">
        <v>407</v>
      </c>
      <c r="D458" s="60" t="s">
        <v>405</v>
      </c>
      <c r="E458" s="61" t="s">
        <v>150</v>
      </c>
      <c r="F458" s="62">
        <v>30</v>
      </c>
      <c r="G458" s="63"/>
      <c r="H458" s="64">
        <f t="shared" si="12"/>
        <v>0</v>
      </c>
    </row>
    <row r="459" spans="1:8" s="20" customFormat="1" ht="36" customHeight="1">
      <c r="A459" s="131" t="s">
        <v>136</v>
      </c>
      <c r="B459" s="58" t="s">
        <v>521</v>
      </c>
      <c r="C459" s="59" t="s">
        <v>138</v>
      </c>
      <c r="D459" s="60" t="s">
        <v>139</v>
      </c>
      <c r="E459" s="61" t="s">
        <v>76</v>
      </c>
      <c r="F459" s="62">
        <v>5</v>
      </c>
      <c r="G459" s="63"/>
      <c r="H459" s="64">
        <f t="shared" si="12"/>
        <v>0</v>
      </c>
    </row>
    <row r="460" spans="1:8" s="20" customFormat="1" ht="36" customHeight="1">
      <c r="A460" s="129" t="s">
        <v>140</v>
      </c>
      <c r="B460" s="58" t="s">
        <v>522</v>
      </c>
      <c r="C460" s="59" t="s">
        <v>142</v>
      </c>
      <c r="D460" s="60" t="s">
        <v>139</v>
      </c>
      <c r="E460" s="61" t="s">
        <v>76</v>
      </c>
      <c r="F460" s="68">
        <v>5</v>
      </c>
      <c r="G460" s="63"/>
      <c r="H460" s="64">
        <f t="shared" si="12"/>
        <v>0</v>
      </c>
    </row>
    <row r="461" spans="1:8" s="20" customFormat="1" ht="36" customHeight="1">
      <c r="A461" s="131" t="s">
        <v>408</v>
      </c>
      <c r="B461" s="58" t="s">
        <v>523</v>
      </c>
      <c r="C461" s="59" t="s">
        <v>409</v>
      </c>
      <c r="D461" s="60" t="s">
        <v>162</v>
      </c>
      <c r="E461" s="73"/>
      <c r="F461" s="62"/>
      <c r="G461" s="65"/>
      <c r="H461" s="64"/>
    </row>
    <row r="462" spans="1:8" s="20" customFormat="1" ht="36" customHeight="1">
      <c r="A462" s="131" t="s">
        <v>410</v>
      </c>
      <c r="B462" s="66" t="s">
        <v>81</v>
      </c>
      <c r="C462" s="59" t="s">
        <v>164</v>
      </c>
      <c r="D462" s="60"/>
      <c r="E462" s="61"/>
      <c r="F462" s="62"/>
      <c r="G462" s="65"/>
      <c r="H462" s="64"/>
    </row>
    <row r="463" spans="1:8" s="20" customFormat="1" ht="36" customHeight="1">
      <c r="A463" s="131" t="s">
        <v>411</v>
      </c>
      <c r="B463" s="67" t="s">
        <v>122</v>
      </c>
      <c r="C463" s="59" t="s">
        <v>166</v>
      </c>
      <c r="D463" s="60"/>
      <c r="E463" s="61" t="s">
        <v>83</v>
      </c>
      <c r="F463" s="62">
        <v>930</v>
      </c>
      <c r="G463" s="63"/>
      <c r="H463" s="64">
        <f>ROUND(G463*F463,2)</f>
        <v>0</v>
      </c>
    </row>
    <row r="464" spans="1:8" s="20" customFormat="1" ht="36" customHeight="1">
      <c r="A464" s="131" t="s">
        <v>412</v>
      </c>
      <c r="B464" s="66" t="s">
        <v>85</v>
      </c>
      <c r="C464" s="59" t="s">
        <v>168</v>
      </c>
      <c r="D464" s="60"/>
      <c r="E464" s="61"/>
      <c r="F464" s="62"/>
      <c r="G464" s="65"/>
      <c r="H464" s="64"/>
    </row>
    <row r="465" spans="1:8" s="20" customFormat="1" ht="36" customHeight="1">
      <c r="A465" s="131" t="s">
        <v>413</v>
      </c>
      <c r="B465" s="67" t="s">
        <v>122</v>
      </c>
      <c r="C465" s="59" t="s">
        <v>166</v>
      </c>
      <c r="D465" s="60"/>
      <c r="E465" s="61" t="s">
        <v>83</v>
      </c>
      <c r="F465" s="62">
        <v>100</v>
      </c>
      <c r="G465" s="63"/>
      <c r="H465" s="64">
        <f>ROUND(G465*F465,2)</f>
        <v>0</v>
      </c>
    </row>
    <row r="466" spans="1:8" s="20" customFormat="1" ht="36" customHeight="1">
      <c r="A466" s="131" t="s">
        <v>414</v>
      </c>
      <c r="B466" s="58" t="s">
        <v>524</v>
      </c>
      <c r="C466" s="59" t="s">
        <v>415</v>
      </c>
      <c r="D466" s="60" t="s">
        <v>416</v>
      </c>
      <c r="E466" s="61"/>
      <c r="F466" s="62"/>
      <c r="G466" s="65"/>
      <c r="H466" s="64"/>
    </row>
    <row r="467" spans="1:8" s="20" customFormat="1" ht="36" customHeight="1">
      <c r="A467" s="131" t="s">
        <v>417</v>
      </c>
      <c r="B467" s="66" t="s">
        <v>81</v>
      </c>
      <c r="C467" s="59" t="s">
        <v>418</v>
      </c>
      <c r="D467" s="60" t="s">
        <v>2</v>
      </c>
      <c r="E467" s="61" t="s">
        <v>76</v>
      </c>
      <c r="F467" s="62">
        <v>200</v>
      </c>
      <c r="G467" s="63"/>
      <c r="H467" s="64">
        <f>ROUND(G467*F467,2)</f>
        <v>0</v>
      </c>
    </row>
    <row r="468" spans="1:8" s="20" customFormat="1" ht="36" customHeight="1">
      <c r="A468" s="131" t="s">
        <v>491</v>
      </c>
      <c r="B468" s="66" t="s">
        <v>85</v>
      </c>
      <c r="C468" s="59" t="s">
        <v>492</v>
      </c>
      <c r="D468" s="60" t="s">
        <v>2</v>
      </c>
      <c r="E468" s="61" t="s">
        <v>76</v>
      </c>
      <c r="F468" s="62">
        <v>20</v>
      </c>
      <c r="G468" s="63"/>
      <c r="H468" s="64">
        <f>ROUND(G468*F468,2)</f>
        <v>0</v>
      </c>
    </row>
    <row r="469" spans="1:8" s="20" customFormat="1" ht="36" customHeight="1">
      <c r="A469" s="131" t="s">
        <v>594</v>
      </c>
      <c r="B469" s="58" t="s">
        <v>525</v>
      </c>
      <c r="C469" s="59" t="s">
        <v>595</v>
      </c>
      <c r="D469" s="60" t="s">
        <v>596</v>
      </c>
      <c r="E469" s="83"/>
      <c r="F469" s="83"/>
      <c r="G469" s="84"/>
      <c r="H469" s="84"/>
    </row>
    <row r="470" spans="1:8" s="20" customFormat="1" ht="36" customHeight="1">
      <c r="A470" s="131" t="s">
        <v>597</v>
      </c>
      <c r="B470" s="66" t="s">
        <v>81</v>
      </c>
      <c r="C470" s="59" t="s">
        <v>598</v>
      </c>
      <c r="D470" s="60"/>
      <c r="E470" s="61" t="s">
        <v>94</v>
      </c>
      <c r="F470" s="68">
        <v>6</v>
      </c>
      <c r="G470" s="63"/>
      <c r="H470" s="64">
        <f>ROUND(G470*F470,2)</f>
        <v>0</v>
      </c>
    </row>
    <row r="471" spans="1:8" s="20" customFormat="1" ht="36" customHeight="1">
      <c r="A471" s="7"/>
      <c r="B471" s="143"/>
      <c r="C471" s="72" t="s">
        <v>208</v>
      </c>
      <c r="D471" s="82"/>
      <c r="E471" s="83"/>
      <c r="F471" s="83"/>
      <c r="G471" s="84"/>
      <c r="H471" s="84"/>
    </row>
    <row r="472" spans="1:8" s="20" customFormat="1" ht="36" customHeight="1">
      <c r="A472" s="129" t="s">
        <v>170</v>
      </c>
      <c r="B472" s="58" t="s">
        <v>526</v>
      </c>
      <c r="C472" s="59" t="s">
        <v>171</v>
      </c>
      <c r="D472" s="60" t="s">
        <v>172</v>
      </c>
      <c r="E472" s="61" t="s">
        <v>150</v>
      </c>
      <c r="F472" s="68">
        <v>1500</v>
      </c>
      <c r="G472" s="63"/>
      <c r="H472" s="64">
        <f>ROUND(G472*F472,2)</f>
        <v>0</v>
      </c>
    </row>
    <row r="473" spans="1:8" s="20" customFormat="1" ht="36" customHeight="1">
      <c r="A473" s="7"/>
      <c r="B473" s="143"/>
      <c r="C473" s="72" t="s">
        <v>207</v>
      </c>
      <c r="D473" s="82"/>
      <c r="E473" s="83"/>
      <c r="F473" s="83"/>
      <c r="G473" s="84"/>
      <c r="H473" s="84"/>
    </row>
    <row r="474" spans="1:8" s="20" customFormat="1" ht="36" customHeight="1">
      <c r="A474" s="129" t="s">
        <v>173</v>
      </c>
      <c r="B474" s="58" t="s">
        <v>527</v>
      </c>
      <c r="C474" s="59" t="s">
        <v>174</v>
      </c>
      <c r="D474" s="60" t="s">
        <v>175</v>
      </c>
      <c r="E474" s="61"/>
      <c r="F474" s="68"/>
      <c r="G474" s="65"/>
      <c r="H474" s="69"/>
    </row>
    <row r="475" spans="1:8" s="20" customFormat="1" ht="36" customHeight="1">
      <c r="A475" s="129" t="s">
        <v>176</v>
      </c>
      <c r="B475" s="66" t="s">
        <v>81</v>
      </c>
      <c r="C475" s="59" t="s">
        <v>263</v>
      </c>
      <c r="D475" s="60"/>
      <c r="E475" s="61" t="s">
        <v>94</v>
      </c>
      <c r="F475" s="68">
        <v>1</v>
      </c>
      <c r="G475" s="63"/>
      <c r="H475" s="64">
        <f>ROUND(G475*F475,2)</f>
        <v>0</v>
      </c>
    </row>
    <row r="476" spans="1:8" s="20" customFormat="1" ht="36" customHeight="1">
      <c r="A476" s="129" t="s">
        <v>176</v>
      </c>
      <c r="B476" s="66" t="s">
        <v>85</v>
      </c>
      <c r="C476" s="59" t="s">
        <v>264</v>
      </c>
      <c r="D476" s="60"/>
      <c r="E476" s="61" t="s">
        <v>94</v>
      </c>
      <c r="F476" s="68">
        <v>4</v>
      </c>
      <c r="G476" s="63"/>
      <c r="H476" s="64">
        <f>ROUND(G476*F476,2)</f>
        <v>0</v>
      </c>
    </row>
    <row r="477" spans="1:8" s="20" customFormat="1" ht="36" customHeight="1">
      <c r="A477" s="129" t="s">
        <v>421</v>
      </c>
      <c r="B477" s="58" t="s">
        <v>528</v>
      </c>
      <c r="C477" s="59" t="s">
        <v>423</v>
      </c>
      <c r="D477" s="60" t="s">
        <v>175</v>
      </c>
      <c r="E477" s="61"/>
      <c r="F477" s="68"/>
      <c r="G477" s="65"/>
      <c r="H477" s="69"/>
    </row>
    <row r="478" spans="1:8" s="20" customFormat="1" ht="36" customHeight="1">
      <c r="A478" s="129" t="s">
        <v>424</v>
      </c>
      <c r="B478" s="66" t="s">
        <v>81</v>
      </c>
      <c r="C478" s="59" t="s">
        <v>425</v>
      </c>
      <c r="D478" s="60"/>
      <c r="E478" s="61" t="s">
        <v>94</v>
      </c>
      <c r="F478" s="68">
        <v>6</v>
      </c>
      <c r="G478" s="63"/>
      <c r="H478" s="64">
        <f>ROUND(G478*F478,2)</f>
        <v>0</v>
      </c>
    </row>
    <row r="479" spans="1:8" s="20" customFormat="1" ht="36" customHeight="1">
      <c r="A479" s="129" t="s">
        <v>177</v>
      </c>
      <c r="B479" s="58" t="s">
        <v>529</v>
      </c>
      <c r="C479" s="59" t="s">
        <v>178</v>
      </c>
      <c r="D479" s="60" t="s">
        <v>175</v>
      </c>
      <c r="E479" s="61"/>
      <c r="F479" s="68"/>
      <c r="G479" s="65"/>
      <c r="H479" s="69"/>
    </row>
    <row r="480" spans="1:8" s="20" customFormat="1" ht="36" customHeight="1">
      <c r="A480" s="129" t="s">
        <v>179</v>
      </c>
      <c r="B480" s="66" t="s">
        <v>81</v>
      </c>
      <c r="C480" s="59" t="s">
        <v>265</v>
      </c>
      <c r="D480" s="60"/>
      <c r="E480" s="61"/>
      <c r="F480" s="68"/>
      <c r="G480" s="65"/>
      <c r="H480" s="69"/>
    </row>
    <row r="481" spans="1:8" s="20" customFormat="1" ht="36" customHeight="1">
      <c r="A481" s="129" t="s">
        <v>180</v>
      </c>
      <c r="B481" s="67" t="s">
        <v>122</v>
      </c>
      <c r="C481" s="59" t="s">
        <v>266</v>
      </c>
      <c r="D481" s="60"/>
      <c r="E481" s="61" t="s">
        <v>150</v>
      </c>
      <c r="F481" s="68">
        <v>17</v>
      </c>
      <c r="G481" s="63"/>
      <c r="H481" s="64">
        <f>ROUND(G481*F481,2)</f>
        <v>0</v>
      </c>
    </row>
    <row r="482" spans="1:8" s="20" customFormat="1" ht="36" customHeight="1">
      <c r="A482" s="129" t="s">
        <v>427</v>
      </c>
      <c r="B482" s="58" t="s">
        <v>530</v>
      </c>
      <c r="C482" s="59" t="s">
        <v>429</v>
      </c>
      <c r="D482" s="60" t="s">
        <v>175</v>
      </c>
      <c r="E482" s="61" t="s">
        <v>150</v>
      </c>
      <c r="F482" s="68">
        <v>25</v>
      </c>
      <c r="G482" s="63"/>
      <c r="H482" s="64">
        <f>ROUND(G482*F482,2)</f>
        <v>0</v>
      </c>
    </row>
    <row r="483" spans="1:8" s="20" customFormat="1" ht="36" customHeight="1">
      <c r="A483" s="129" t="s">
        <v>182</v>
      </c>
      <c r="B483" s="58" t="s">
        <v>531</v>
      </c>
      <c r="C483" s="70" t="s">
        <v>183</v>
      </c>
      <c r="D483" s="60" t="s">
        <v>175</v>
      </c>
      <c r="E483" s="61"/>
      <c r="F483" s="68"/>
      <c r="G483" s="65"/>
      <c r="H483" s="69"/>
    </row>
    <row r="484" spans="1:8" s="20" customFormat="1" ht="36" customHeight="1">
      <c r="A484" s="129" t="s">
        <v>184</v>
      </c>
      <c r="B484" s="66" t="s">
        <v>81</v>
      </c>
      <c r="C484" s="59" t="s">
        <v>185</v>
      </c>
      <c r="D484" s="60"/>
      <c r="E484" s="61" t="s">
        <v>94</v>
      </c>
      <c r="F484" s="68">
        <v>13</v>
      </c>
      <c r="G484" s="63"/>
      <c r="H484" s="64">
        <f>ROUND(G484*F484,2)</f>
        <v>0</v>
      </c>
    </row>
    <row r="485" spans="1:8" s="20" customFormat="1" ht="36" customHeight="1">
      <c r="A485" s="129" t="s">
        <v>186</v>
      </c>
      <c r="B485" s="66" t="s">
        <v>85</v>
      </c>
      <c r="C485" s="59" t="s">
        <v>187</v>
      </c>
      <c r="D485" s="60"/>
      <c r="E485" s="61" t="s">
        <v>94</v>
      </c>
      <c r="F485" s="68">
        <v>13</v>
      </c>
      <c r="G485" s="63"/>
      <c r="H485" s="64">
        <f>ROUND(G485*F485,2)</f>
        <v>0</v>
      </c>
    </row>
    <row r="486" spans="1:8" s="20" customFormat="1" ht="36" customHeight="1">
      <c r="A486" s="129" t="s">
        <v>188</v>
      </c>
      <c r="B486" s="58" t="s">
        <v>532</v>
      </c>
      <c r="C486" s="70" t="s">
        <v>189</v>
      </c>
      <c r="D486" s="60" t="s">
        <v>175</v>
      </c>
      <c r="E486" s="61"/>
      <c r="F486" s="68"/>
      <c r="G486" s="65"/>
      <c r="H486" s="69"/>
    </row>
    <row r="487" spans="1:8" s="20" customFormat="1" ht="36" customHeight="1">
      <c r="A487" s="129" t="s">
        <v>190</v>
      </c>
      <c r="B487" s="66" t="s">
        <v>81</v>
      </c>
      <c r="C487" s="70" t="s">
        <v>268</v>
      </c>
      <c r="D487" s="60"/>
      <c r="E487" s="61" t="s">
        <v>94</v>
      </c>
      <c r="F487" s="68">
        <v>4</v>
      </c>
      <c r="G487" s="63"/>
      <c r="H487" s="64">
        <f>ROUND(G487*F487,2)</f>
        <v>0</v>
      </c>
    </row>
    <row r="488" spans="1:8" s="20" customFormat="1" ht="36" customHeight="1">
      <c r="A488" s="129" t="s">
        <v>432</v>
      </c>
      <c r="B488" s="58" t="s">
        <v>533</v>
      </c>
      <c r="C488" s="70" t="s">
        <v>434</v>
      </c>
      <c r="D488" s="60" t="s">
        <v>175</v>
      </c>
      <c r="E488" s="61"/>
      <c r="F488" s="68"/>
      <c r="G488" s="65"/>
      <c r="H488" s="69"/>
    </row>
    <row r="489" spans="1:8" s="20" customFormat="1" ht="36" customHeight="1">
      <c r="A489" s="129" t="s">
        <v>435</v>
      </c>
      <c r="B489" s="66" t="s">
        <v>81</v>
      </c>
      <c r="C489" s="70" t="s">
        <v>488</v>
      </c>
      <c r="D489" s="60"/>
      <c r="E489" s="61" t="s">
        <v>94</v>
      </c>
      <c r="F489" s="68">
        <v>6</v>
      </c>
      <c r="G489" s="63"/>
      <c r="H489" s="64">
        <f>ROUND(G489*F489,2)</f>
        <v>0</v>
      </c>
    </row>
    <row r="490" spans="1:8" s="20" customFormat="1" ht="36" customHeight="1">
      <c r="A490" s="129" t="s">
        <v>438</v>
      </c>
      <c r="B490" s="58" t="s">
        <v>534</v>
      </c>
      <c r="C490" s="70" t="s">
        <v>440</v>
      </c>
      <c r="D490" s="60" t="s">
        <v>175</v>
      </c>
      <c r="E490" s="61"/>
      <c r="F490" s="68"/>
      <c r="G490" s="65"/>
      <c r="H490" s="69"/>
    </row>
    <row r="491" spans="1:8" s="20" customFormat="1" ht="36" customHeight="1">
      <c r="A491" s="129" t="s">
        <v>441</v>
      </c>
      <c r="B491" s="66" t="s">
        <v>81</v>
      </c>
      <c r="C491" s="70" t="s">
        <v>490</v>
      </c>
      <c r="D491" s="60"/>
      <c r="E491" s="61" t="s">
        <v>94</v>
      </c>
      <c r="F491" s="68">
        <v>1</v>
      </c>
      <c r="G491" s="63"/>
      <c r="H491" s="64">
        <f>ROUND(G491*F491,2)</f>
        <v>0</v>
      </c>
    </row>
    <row r="492" spans="1:8" s="20" customFormat="1" ht="36" customHeight="1">
      <c r="A492" s="129" t="s">
        <v>196</v>
      </c>
      <c r="B492" s="58" t="s">
        <v>535</v>
      </c>
      <c r="C492" s="59" t="s">
        <v>197</v>
      </c>
      <c r="D492" s="60" t="s">
        <v>175</v>
      </c>
      <c r="E492" s="61" t="s">
        <v>94</v>
      </c>
      <c r="F492" s="68">
        <v>2</v>
      </c>
      <c r="G492" s="63"/>
      <c r="H492" s="64">
        <f>ROUND(G492*F492,2)</f>
        <v>0</v>
      </c>
    </row>
    <row r="493" spans="1:8" s="20" customFormat="1" ht="36" customHeight="1">
      <c r="A493" s="129" t="s">
        <v>653</v>
      </c>
      <c r="B493" s="58" t="s">
        <v>536</v>
      </c>
      <c r="C493" s="59" t="s">
        <v>654</v>
      </c>
      <c r="D493" s="60" t="s">
        <v>175</v>
      </c>
      <c r="E493" s="61" t="s">
        <v>94</v>
      </c>
      <c r="F493" s="68">
        <v>11</v>
      </c>
      <c r="G493" s="63"/>
      <c r="H493" s="64">
        <f>ROUND(G493*F493,2)</f>
        <v>0</v>
      </c>
    </row>
    <row r="494" spans="1:8" s="20" customFormat="1" ht="36" customHeight="1">
      <c r="A494" s="129" t="s">
        <v>444</v>
      </c>
      <c r="B494" s="58" t="s">
        <v>537</v>
      </c>
      <c r="C494" s="59" t="s">
        <v>446</v>
      </c>
      <c r="D494" s="60" t="s">
        <v>447</v>
      </c>
      <c r="E494" s="61" t="s">
        <v>94</v>
      </c>
      <c r="F494" s="68">
        <v>6</v>
      </c>
      <c r="G494" s="63"/>
      <c r="H494" s="64">
        <f>ROUND(G494*F494,2)</f>
        <v>0</v>
      </c>
    </row>
    <row r="495" spans="1:8" s="20" customFormat="1" ht="36" customHeight="1">
      <c r="A495" s="7"/>
      <c r="B495" s="58" t="s">
        <v>538</v>
      </c>
      <c r="C495" s="59" t="s">
        <v>203</v>
      </c>
      <c r="D495" s="60" t="s">
        <v>685</v>
      </c>
      <c r="E495" s="61" t="s">
        <v>150</v>
      </c>
      <c r="F495" s="68">
        <v>45</v>
      </c>
      <c r="G495" s="63"/>
      <c r="H495" s="64">
        <f>ROUND(G495*F495,2)</f>
        <v>0</v>
      </c>
    </row>
    <row r="496" spans="1:8" s="20" customFormat="1" ht="36" customHeight="1">
      <c r="A496" s="71"/>
      <c r="B496" s="58" t="s">
        <v>539</v>
      </c>
      <c r="C496" s="70" t="s">
        <v>629</v>
      </c>
      <c r="D496" s="60" t="s">
        <v>633</v>
      </c>
      <c r="E496" s="61"/>
      <c r="F496" s="68"/>
      <c r="G496" s="65"/>
      <c r="H496" s="69"/>
    </row>
    <row r="497" spans="1:8" s="20" customFormat="1" ht="36" customHeight="1">
      <c r="A497" s="71"/>
      <c r="B497" s="66" t="s">
        <v>81</v>
      </c>
      <c r="C497" s="70" t="s">
        <v>265</v>
      </c>
      <c r="D497" s="60"/>
      <c r="E497" s="61" t="s">
        <v>150</v>
      </c>
      <c r="F497" s="68">
        <v>120</v>
      </c>
      <c r="G497" s="63"/>
      <c r="H497" s="64">
        <f>ROUND(G497*F497,2)</f>
        <v>0</v>
      </c>
    </row>
    <row r="498" spans="1:8" s="20" customFormat="1" ht="36" customHeight="1">
      <c r="A498" s="7"/>
      <c r="B498" s="143"/>
      <c r="C498" s="72" t="s">
        <v>206</v>
      </c>
      <c r="D498" s="82"/>
      <c r="E498" s="83"/>
      <c r="F498" s="83"/>
      <c r="G498" s="84"/>
      <c r="H498" s="84"/>
    </row>
    <row r="499" spans="1:8" s="20" customFormat="1" ht="36" customHeight="1">
      <c r="A499" s="129" t="s">
        <v>209</v>
      </c>
      <c r="B499" s="58" t="s">
        <v>540</v>
      </c>
      <c r="C499" s="59" t="s">
        <v>210</v>
      </c>
      <c r="D499" s="60" t="s">
        <v>211</v>
      </c>
      <c r="E499" s="61" t="s">
        <v>94</v>
      </c>
      <c r="F499" s="68">
        <v>7</v>
      </c>
      <c r="G499" s="63"/>
      <c r="H499" s="64">
        <f>ROUND(G499*F499,2)</f>
        <v>0</v>
      </c>
    </row>
    <row r="500" spans="1:8" s="20" customFormat="1" ht="36" customHeight="1">
      <c r="A500" s="129" t="s">
        <v>212</v>
      </c>
      <c r="B500" s="58" t="s">
        <v>541</v>
      </c>
      <c r="C500" s="59" t="s">
        <v>213</v>
      </c>
      <c r="D500" s="60" t="s">
        <v>175</v>
      </c>
      <c r="E500" s="61"/>
      <c r="F500" s="68"/>
      <c r="G500" s="64"/>
      <c r="H500" s="69"/>
    </row>
    <row r="501" spans="1:8" s="20" customFormat="1" ht="36" customHeight="1">
      <c r="A501" s="129" t="s">
        <v>214</v>
      </c>
      <c r="B501" s="66" t="s">
        <v>81</v>
      </c>
      <c r="C501" s="59" t="s">
        <v>215</v>
      </c>
      <c r="D501" s="60"/>
      <c r="E501" s="61" t="s">
        <v>216</v>
      </c>
      <c r="F501" s="111">
        <v>1</v>
      </c>
      <c r="G501" s="63"/>
      <c r="H501" s="64">
        <f>ROUND(G501*F501,2)</f>
        <v>0</v>
      </c>
    </row>
    <row r="502" spans="1:8" s="20" customFormat="1" ht="36" customHeight="1">
      <c r="A502" s="129" t="s">
        <v>637</v>
      </c>
      <c r="B502" s="66" t="s">
        <v>85</v>
      </c>
      <c r="C502" s="59" t="s">
        <v>638</v>
      </c>
      <c r="D502" s="60"/>
      <c r="E502" s="61" t="s">
        <v>216</v>
      </c>
      <c r="F502" s="111">
        <v>1</v>
      </c>
      <c r="G502" s="63"/>
      <c r="H502" s="64">
        <f>ROUND(G502*F502,2)</f>
        <v>0</v>
      </c>
    </row>
    <row r="503" spans="1:8" s="20" customFormat="1" ht="36" customHeight="1">
      <c r="A503" s="129" t="s">
        <v>450</v>
      </c>
      <c r="B503" s="58" t="s">
        <v>542</v>
      </c>
      <c r="C503" s="59" t="s">
        <v>452</v>
      </c>
      <c r="D503" s="60" t="s">
        <v>211</v>
      </c>
      <c r="E503" s="61"/>
      <c r="F503" s="68"/>
      <c r="G503" s="65"/>
      <c r="H503" s="69"/>
    </row>
    <row r="504" spans="1:8" s="20" customFormat="1" ht="36" customHeight="1">
      <c r="A504" s="129" t="s">
        <v>639</v>
      </c>
      <c r="B504" s="66" t="s">
        <v>81</v>
      </c>
      <c r="C504" s="59" t="s">
        <v>640</v>
      </c>
      <c r="D504" s="60"/>
      <c r="E504" s="61" t="s">
        <v>94</v>
      </c>
      <c r="F504" s="68">
        <v>3</v>
      </c>
      <c r="G504" s="63"/>
      <c r="H504" s="64">
        <f aca="true" t="shared" si="13" ref="H504:H510">ROUND(G504*F504,2)</f>
        <v>0</v>
      </c>
    </row>
    <row r="505" spans="1:8" s="20" customFormat="1" ht="36" customHeight="1">
      <c r="A505" s="129" t="s">
        <v>453</v>
      </c>
      <c r="B505" s="66" t="s">
        <v>85</v>
      </c>
      <c r="C505" s="59" t="s">
        <v>454</v>
      </c>
      <c r="D505" s="60"/>
      <c r="E505" s="61" t="s">
        <v>94</v>
      </c>
      <c r="F505" s="68">
        <v>11</v>
      </c>
      <c r="G505" s="63"/>
      <c r="H505" s="64">
        <f t="shared" si="13"/>
        <v>0</v>
      </c>
    </row>
    <row r="506" spans="1:8" s="20" customFormat="1" ht="36" customHeight="1">
      <c r="A506" s="129" t="s">
        <v>658</v>
      </c>
      <c r="B506" s="66" t="s">
        <v>243</v>
      </c>
      <c r="C506" s="59" t="s">
        <v>659</v>
      </c>
      <c r="D506" s="60"/>
      <c r="E506" s="61" t="s">
        <v>94</v>
      </c>
      <c r="F506" s="68">
        <v>2</v>
      </c>
      <c r="G506" s="63"/>
      <c r="H506" s="64">
        <f t="shared" si="13"/>
        <v>0</v>
      </c>
    </row>
    <row r="507" spans="1:8" s="20" customFormat="1" ht="36" customHeight="1">
      <c r="A507" s="129" t="s">
        <v>217</v>
      </c>
      <c r="B507" s="58" t="s">
        <v>682</v>
      </c>
      <c r="C507" s="59" t="s">
        <v>218</v>
      </c>
      <c r="D507" s="60" t="s">
        <v>211</v>
      </c>
      <c r="E507" s="61" t="s">
        <v>94</v>
      </c>
      <c r="F507" s="68">
        <v>10</v>
      </c>
      <c r="G507" s="63"/>
      <c r="H507" s="64">
        <f t="shared" si="13"/>
        <v>0</v>
      </c>
    </row>
    <row r="508" spans="1:8" s="20" customFormat="1" ht="36" customHeight="1">
      <c r="A508" s="129" t="s">
        <v>456</v>
      </c>
      <c r="B508" s="58" t="s">
        <v>712</v>
      </c>
      <c r="C508" s="59" t="s">
        <v>458</v>
      </c>
      <c r="D508" s="60" t="s">
        <v>211</v>
      </c>
      <c r="E508" s="61" t="s">
        <v>94</v>
      </c>
      <c r="F508" s="68">
        <v>2</v>
      </c>
      <c r="G508" s="63"/>
      <c r="H508" s="64">
        <f t="shared" si="13"/>
        <v>0</v>
      </c>
    </row>
    <row r="509" spans="1:8" s="20" customFormat="1" ht="36" customHeight="1">
      <c r="A509" s="129" t="s">
        <v>219</v>
      </c>
      <c r="B509" s="58" t="s">
        <v>713</v>
      </c>
      <c r="C509" s="59" t="s">
        <v>220</v>
      </c>
      <c r="D509" s="60" t="s">
        <v>211</v>
      </c>
      <c r="E509" s="61" t="s">
        <v>94</v>
      </c>
      <c r="F509" s="68">
        <v>20</v>
      </c>
      <c r="G509" s="63"/>
      <c r="H509" s="64">
        <f t="shared" si="13"/>
        <v>0</v>
      </c>
    </row>
    <row r="510" spans="1:8" s="20" customFormat="1" ht="36" customHeight="1">
      <c r="A510" s="129" t="s">
        <v>456</v>
      </c>
      <c r="B510" s="58" t="s">
        <v>683</v>
      </c>
      <c r="C510" s="59" t="s">
        <v>458</v>
      </c>
      <c r="D510" s="60" t="s">
        <v>211</v>
      </c>
      <c r="E510" s="61" t="s">
        <v>94</v>
      </c>
      <c r="F510" s="68">
        <v>5</v>
      </c>
      <c r="G510" s="63"/>
      <c r="H510" s="64">
        <f t="shared" si="13"/>
        <v>0</v>
      </c>
    </row>
    <row r="511" spans="1:8" s="20" customFormat="1" ht="36" customHeight="1">
      <c r="A511" s="71"/>
      <c r="B511" s="149"/>
      <c r="C511" s="72" t="s">
        <v>221</v>
      </c>
      <c r="D511" s="82"/>
      <c r="E511" s="83"/>
      <c r="F511" s="83"/>
      <c r="G511" s="84"/>
      <c r="H511" s="84"/>
    </row>
    <row r="512" spans="1:8" s="20" customFormat="1" ht="36" customHeight="1">
      <c r="A512" s="131" t="s">
        <v>222</v>
      </c>
      <c r="B512" s="58" t="s">
        <v>684</v>
      </c>
      <c r="C512" s="59" t="s">
        <v>223</v>
      </c>
      <c r="D512" s="60" t="s">
        <v>224</v>
      </c>
      <c r="E512" s="61"/>
      <c r="F512" s="62"/>
      <c r="G512" s="65"/>
      <c r="H512" s="64"/>
    </row>
    <row r="513" spans="1:8" s="20" customFormat="1" ht="36" customHeight="1">
      <c r="A513" s="131" t="s">
        <v>225</v>
      </c>
      <c r="B513" s="66" t="s">
        <v>81</v>
      </c>
      <c r="C513" s="59" t="s">
        <v>226</v>
      </c>
      <c r="D513" s="60"/>
      <c r="E513" s="61" t="s">
        <v>76</v>
      </c>
      <c r="F513" s="62">
        <v>80</v>
      </c>
      <c r="G513" s="63"/>
      <c r="H513" s="64">
        <f>ROUND(G513*F513,2)</f>
        <v>0</v>
      </c>
    </row>
    <row r="514" spans="1:8" s="20" customFormat="1" ht="36" customHeight="1">
      <c r="A514" s="134" t="s">
        <v>227</v>
      </c>
      <c r="B514" s="113" t="s">
        <v>85</v>
      </c>
      <c r="C514" s="114" t="s">
        <v>228</v>
      </c>
      <c r="D514" s="115"/>
      <c r="E514" s="116" t="s">
        <v>76</v>
      </c>
      <c r="F514" s="117">
        <v>450</v>
      </c>
      <c r="G514" s="118"/>
      <c r="H514" s="119">
        <f>ROUND(G514*F514,2)</f>
        <v>0</v>
      </c>
    </row>
    <row r="515" spans="1:8" s="20" customFormat="1" ht="48" customHeight="1" thickBot="1">
      <c r="A515" s="136"/>
      <c r="B515" s="144" t="str">
        <f>B422</f>
        <v>F</v>
      </c>
      <c r="C515" s="180" t="str">
        <f>C422</f>
        <v>ISBISTER STREET- PORTAGE AVENUE TO FAIRLANE AVENUE, PAVEMENT REHABILITATION</v>
      </c>
      <c r="D515" s="181"/>
      <c r="E515" s="181"/>
      <c r="F515" s="182"/>
      <c r="G515" s="21" t="s">
        <v>17</v>
      </c>
      <c r="H515" s="21">
        <f>SUM(H423:H514)</f>
        <v>0</v>
      </c>
    </row>
    <row r="516" spans="1:8" s="20" customFormat="1" ht="48" customHeight="1" thickTop="1">
      <c r="A516" s="50"/>
      <c r="B516" s="145" t="s">
        <v>32</v>
      </c>
      <c r="C516" s="200" t="s">
        <v>61</v>
      </c>
      <c r="D516" s="201"/>
      <c r="E516" s="201"/>
      <c r="F516" s="202"/>
      <c r="G516" s="50"/>
      <c r="H516" s="51"/>
    </row>
    <row r="517" spans="1:8" s="20" customFormat="1" ht="36" customHeight="1">
      <c r="A517" s="7"/>
      <c r="B517" s="148"/>
      <c r="C517" s="120" t="s">
        <v>67</v>
      </c>
      <c r="D517" s="121"/>
      <c r="E517" s="122"/>
      <c r="F517" s="122"/>
      <c r="G517" s="123"/>
      <c r="H517" s="123"/>
    </row>
    <row r="518" spans="1:8" s="20" customFormat="1" ht="36" customHeight="1">
      <c r="A518" s="130" t="s">
        <v>87</v>
      </c>
      <c r="B518" s="58" t="s">
        <v>460</v>
      </c>
      <c r="C518" s="59" t="s">
        <v>89</v>
      </c>
      <c r="D518" s="60" t="s">
        <v>71</v>
      </c>
      <c r="E518" s="61" t="s">
        <v>72</v>
      </c>
      <c r="F518" s="62">
        <v>15</v>
      </c>
      <c r="G518" s="63"/>
      <c r="H518" s="64">
        <f>ROUND(G518*F518,2)</f>
        <v>0</v>
      </c>
    </row>
    <row r="519" spans="1:8" s="20" customFormat="1" ht="36" customHeight="1">
      <c r="A519" s="129" t="s">
        <v>90</v>
      </c>
      <c r="B519" s="58" t="s">
        <v>543</v>
      </c>
      <c r="C519" s="59" t="s">
        <v>92</v>
      </c>
      <c r="D519" s="60" t="s">
        <v>71</v>
      </c>
      <c r="E519" s="61" t="s">
        <v>76</v>
      </c>
      <c r="F519" s="62">
        <v>1000</v>
      </c>
      <c r="G519" s="63"/>
      <c r="H519" s="64">
        <f>ROUND(G519*F519,2)</f>
        <v>0</v>
      </c>
    </row>
    <row r="520" spans="1:8" s="20" customFormat="1" ht="36" customHeight="1">
      <c r="A520" s="7"/>
      <c r="B520" s="143"/>
      <c r="C520" s="72" t="s">
        <v>103</v>
      </c>
      <c r="D520" s="82"/>
      <c r="E520" s="83"/>
      <c r="F520" s="83"/>
      <c r="G520" s="84"/>
      <c r="H520" s="84"/>
    </row>
    <row r="521" spans="1:8" s="20" customFormat="1" ht="36" customHeight="1">
      <c r="A521" s="131" t="s">
        <v>376</v>
      </c>
      <c r="B521" s="58" t="s">
        <v>544</v>
      </c>
      <c r="C521" s="59" t="s">
        <v>377</v>
      </c>
      <c r="D521" s="60" t="s">
        <v>375</v>
      </c>
      <c r="E521" s="61"/>
      <c r="F521" s="62"/>
      <c r="G521" s="65"/>
      <c r="H521" s="64"/>
    </row>
    <row r="522" spans="1:8" s="20" customFormat="1" ht="36" customHeight="1">
      <c r="A522" s="131" t="s">
        <v>388</v>
      </c>
      <c r="B522" s="66" t="s">
        <v>81</v>
      </c>
      <c r="C522" s="59" t="s">
        <v>389</v>
      </c>
      <c r="D522" s="60" t="s">
        <v>2</v>
      </c>
      <c r="E522" s="61" t="s">
        <v>76</v>
      </c>
      <c r="F522" s="62">
        <v>250</v>
      </c>
      <c r="G522" s="63"/>
      <c r="H522" s="64">
        <f>ROUND(G522*F522,2)</f>
        <v>0</v>
      </c>
    </row>
    <row r="523" spans="1:8" s="20" customFormat="1" ht="36" customHeight="1">
      <c r="A523" s="131" t="s">
        <v>378</v>
      </c>
      <c r="B523" s="112" t="s">
        <v>545</v>
      </c>
      <c r="C523" s="59" t="s">
        <v>379</v>
      </c>
      <c r="D523" s="60" t="s">
        <v>375</v>
      </c>
      <c r="E523" s="61"/>
      <c r="F523" s="62"/>
      <c r="G523" s="65"/>
      <c r="H523" s="64"/>
    </row>
    <row r="524" spans="1:8" s="20" customFormat="1" ht="36" customHeight="1">
      <c r="A524" s="131" t="s">
        <v>380</v>
      </c>
      <c r="B524" s="66" t="s">
        <v>81</v>
      </c>
      <c r="C524" s="59" t="s">
        <v>381</v>
      </c>
      <c r="D524" s="60" t="s">
        <v>2</v>
      </c>
      <c r="E524" s="61" t="s">
        <v>76</v>
      </c>
      <c r="F524" s="62">
        <v>50</v>
      </c>
      <c r="G524" s="63"/>
      <c r="H524" s="64">
        <f>ROUND(G524*F524,2)</f>
        <v>0</v>
      </c>
    </row>
    <row r="525" spans="1:8" s="20" customFormat="1" ht="36" customHeight="1">
      <c r="A525" s="131" t="s">
        <v>382</v>
      </c>
      <c r="B525" s="66" t="s">
        <v>85</v>
      </c>
      <c r="C525" s="59" t="s">
        <v>383</v>
      </c>
      <c r="D525" s="60" t="s">
        <v>2</v>
      </c>
      <c r="E525" s="61" t="s">
        <v>76</v>
      </c>
      <c r="F525" s="62">
        <v>200</v>
      </c>
      <c r="G525" s="63"/>
      <c r="H525" s="64">
        <f>ROUND(G525*F525,2)</f>
        <v>0</v>
      </c>
    </row>
    <row r="526" spans="1:8" s="20" customFormat="1" ht="36" customHeight="1">
      <c r="A526" s="131" t="s">
        <v>384</v>
      </c>
      <c r="B526" s="66" t="s">
        <v>243</v>
      </c>
      <c r="C526" s="59" t="s">
        <v>385</v>
      </c>
      <c r="D526" s="60" t="s">
        <v>2</v>
      </c>
      <c r="E526" s="61" t="s">
        <v>76</v>
      </c>
      <c r="F526" s="62">
        <v>5</v>
      </c>
      <c r="G526" s="63"/>
      <c r="H526" s="64">
        <f>ROUND(G526*F526,2)</f>
        <v>0</v>
      </c>
    </row>
    <row r="527" spans="1:8" s="20" customFormat="1" ht="36" customHeight="1">
      <c r="A527" s="131" t="s">
        <v>386</v>
      </c>
      <c r="B527" s="66" t="s">
        <v>114</v>
      </c>
      <c r="C527" s="59" t="s">
        <v>387</v>
      </c>
      <c r="D527" s="60" t="s">
        <v>2</v>
      </c>
      <c r="E527" s="61" t="s">
        <v>76</v>
      </c>
      <c r="F527" s="62">
        <v>10</v>
      </c>
      <c r="G527" s="63"/>
      <c r="H527" s="64">
        <f>ROUND(G527*F527,2)</f>
        <v>0</v>
      </c>
    </row>
    <row r="528" spans="1:8" s="20" customFormat="1" ht="36" customHeight="1">
      <c r="A528" s="131" t="s">
        <v>390</v>
      </c>
      <c r="B528" s="58" t="s">
        <v>546</v>
      </c>
      <c r="C528" s="59" t="s">
        <v>391</v>
      </c>
      <c r="D528" s="60" t="s">
        <v>375</v>
      </c>
      <c r="E528" s="61"/>
      <c r="F528" s="62"/>
      <c r="G528" s="65"/>
      <c r="H528" s="64"/>
    </row>
    <row r="529" spans="1:8" s="20" customFormat="1" ht="36" customHeight="1">
      <c r="A529" s="131" t="s">
        <v>392</v>
      </c>
      <c r="B529" s="66" t="s">
        <v>81</v>
      </c>
      <c r="C529" s="59" t="s">
        <v>393</v>
      </c>
      <c r="D529" s="60" t="s">
        <v>2</v>
      </c>
      <c r="E529" s="61" t="s">
        <v>94</v>
      </c>
      <c r="F529" s="62">
        <v>20</v>
      </c>
      <c r="G529" s="63"/>
      <c r="H529" s="64">
        <f>ROUND(G529*F529,2)</f>
        <v>0</v>
      </c>
    </row>
    <row r="530" spans="1:8" s="20" customFormat="1" ht="36" customHeight="1">
      <c r="A530" s="131" t="s">
        <v>394</v>
      </c>
      <c r="B530" s="58" t="s">
        <v>547</v>
      </c>
      <c r="C530" s="59" t="s">
        <v>395</v>
      </c>
      <c r="D530" s="60" t="s">
        <v>375</v>
      </c>
      <c r="E530" s="61"/>
      <c r="F530" s="62"/>
      <c r="G530" s="65"/>
      <c r="H530" s="64"/>
    </row>
    <row r="531" spans="1:8" s="20" customFormat="1" ht="36" customHeight="1">
      <c r="A531" s="131"/>
      <c r="B531" s="66" t="s">
        <v>81</v>
      </c>
      <c r="C531" s="59" t="s">
        <v>611</v>
      </c>
      <c r="D531" s="60" t="s">
        <v>2</v>
      </c>
      <c r="E531" s="61" t="s">
        <v>94</v>
      </c>
      <c r="F531" s="62">
        <v>130</v>
      </c>
      <c r="G531" s="63"/>
      <c r="H531" s="64">
        <f>ROUND(G531*F531,2)</f>
        <v>0</v>
      </c>
    </row>
    <row r="532" spans="1:8" s="20" customFormat="1" ht="36" customHeight="1">
      <c r="A532" s="131" t="s">
        <v>396</v>
      </c>
      <c r="B532" s="66" t="s">
        <v>85</v>
      </c>
      <c r="C532" s="59" t="s">
        <v>397</v>
      </c>
      <c r="D532" s="60" t="s">
        <v>2</v>
      </c>
      <c r="E532" s="61" t="s">
        <v>94</v>
      </c>
      <c r="F532" s="62">
        <v>380</v>
      </c>
      <c r="G532" s="63"/>
      <c r="H532" s="64">
        <f>ROUND(G532*F532,2)</f>
        <v>0</v>
      </c>
    </row>
    <row r="533" spans="1:8" s="20" customFormat="1" ht="36" customHeight="1">
      <c r="A533" s="131" t="s">
        <v>116</v>
      </c>
      <c r="B533" s="58" t="s">
        <v>548</v>
      </c>
      <c r="C533" s="59" t="s">
        <v>118</v>
      </c>
      <c r="D533" s="60" t="s">
        <v>112</v>
      </c>
      <c r="E533" s="61"/>
      <c r="F533" s="62"/>
      <c r="G533" s="65"/>
      <c r="H533" s="64"/>
    </row>
    <row r="534" spans="1:8" s="20" customFormat="1" ht="36" customHeight="1">
      <c r="A534" s="131" t="s">
        <v>119</v>
      </c>
      <c r="B534" s="66" t="s">
        <v>239</v>
      </c>
      <c r="C534" s="59" t="s">
        <v>115</v>
      </c>
      <c r="D534" s="60" t="s">
        <v>120</v>
      </c>
      <c r="E534" s="61"/>
      <c r="F534" s="62"/>
      <c r="G534" s="65"/>
      <c r="H534" s="64"/>
    </row>
    <row r="535" spans="1:8" s="20" customFormat="1" ht="36" customHeight="1">
      <c r="A535" s="131" t="s">
        <v>121</v>
      </c>
      <c r="B535" s="67" t="s">
        <v>122</v>
      </c>
      <c r="C535" s="59" t="s">
        <v>123</v>
      </c>
      <c r="D535" s="60"/>
      <c r="E535" s="61" t="s">
        <v>76</v>
      </c>
      <c r="F535" s="62">
        <v>5</v>
      </c>
      <c r="G535" s="63"/>
      <c r="H535" s="64">
        <f>ROUND(G535*F535,2)</f>
        <v>0</v>
      </c>
    </row>
    <row r="536" spans="1:8" s="20" customFormat="1" ht="36" customHeight="1">
      <c r="A536" s="131" t="s">
        <v>124</v>
      </c>
      <c r="B536" s="67" t="s">
        <v>125</v>
      </c>
      <c r="C536" s="59" t="s">
        <v>126</v>
      </c>
      <c r="D536" s="60"/>
      <c r="E536" s="61" t="s">
        <v>76</v>
      </c>
      <c r="F536" s="62">
        <v>40</v>
      </c>
      <c r="G536" s="63"/>
      <c r="H536" s="64">
        <f>ROUND(G536*F536,2)</f>
        <v>0</v>
      </c>
    </row>
    <row r="537" spans="1:8" ht="36" customHeight="1">
      <c r="A537" s="131" t="s">
        <v>399</v>
      </c>
      <c r="B537" s="58" t="s">
        <v>549</v>
      </c>
      <c r="C537" s="59" t="s">
        <v>400</v>
      </c>
      <c r="D537" s="60" t="s">
        <v>401</v>
      </c>
      <c r="E537" s="61"/>
      <c r="F537" s="62"/>
      <c r="G537" s="65"/>
      <c r="H537" s="64"/>
    </row>
    <row r="538" spans="1:8" ht="36" customHeight="1">
      <c r="A538" s="131" t="s">
        <v>570</v>
      </c>
      <c r="B538" s="66" t="s">
        <v>81</v>
      </c>
      <c r="C538" s="59" t="s">
        <v>700</v>
      </c>
      <c r="D538" s="60" t="s">
        <v>571</v>
      </c>
      <c r="E538" s="61"/>
      <c r="F538" s="62"/>
      <c r="G538" s="64"/>
      <c r="H538" s="64"/>
    </row>
    <row r="539" spans="1:8" ht="36" customHeight="1">
      <c r="A539" s="131" t="s">
        <v>572</v>
      </c>
      <c r="B539" s="67" t="s">
        <v>122</v>
      </c>
      <c r="C539" s="59" t="s">
        <v>573</v>
      </c>
      <c r="D539" s="60"/>
      <c r="E539" s="61" t="s">
        <v>150</v>
      </c>
      <c r="F539" s="62">
        <v>15</v>
      </c>
      <c r="G539" s="63"/>
      <c r="H539" s="64">
        <f>ROUND(G539*F539,2)</f>
        <v>0</v>
      </c>
    </row>
    <row r="540" spans="1:8" ht="36" customHeight="1">
      <c r="A540" s="131" t="s">
        <v>574</v>
      </c>
      <c r="B540" s="67" t="s">
        <v>125</v>
      </c>
      <c r="C540" s="59" t="s">
        <v>575</v>
      </c>
      <c r="D540" s="60"/>
      <c r="E540" s="61" t="s">
        <v>150</v>
      </c>
      <c r="F540" s="62">
        <v>200</v>
      </c>
      <c r="G540" s="63"/>
      <c r="H540" s="64">
        <f>ROUND(G540*F540,2)</f>
        <v>0</v>
      </c>
    </row>
    <row r="541" spans="1:8" ht="36" customHeight="1">
      <c r="A541" s="131" t="s">
        <v>576</v>
      </c>
      <c r="B541" s="67" t="s">
        <v>577</v>
      </c>
      <c r="C541" s="59" t="s">
        <v>578</v>
      </c>
      <c r="D541" s="60" t="s">
        <v>2</v>
      </c>
      <c r="E541" s="61" t="s">
        <v>150</v>
      </c>
      <c r="F541" s="62">
        <v>355</v>
      </c>
      <c r="G541" s="63"/>
      <c r="H541" s="64">
        <f>ROUND(G541*F541,2)</f>
        <v>0</v>
      </c>
    </row>
    <row r="542" spans="1:8" ht="36" customHeight="1">
      <c r="A542" s="131" t="s">
        <v>579</v>
      </c>
      <c r="B542" s="66" t="s">
        <v>85</v>
      </c>
      <c r="C542" s="59" t="s">
        <v>701</v>
      </c>
      <c r="D542" s="60" t="s">
        <v>580</v>
      </c>
      <c r="E542" s="61"/>
      <c r="F542" s="62"/>
      <c r="G542" s="64"/>
      <c r="H542" s="64"/>
    </row>
    <row r="543" spans="1:8" ht="36" customHeight="1">
      <c r="A543" s="131" t="s">
        <v>581</v>
      </c>
      <c r="B543" s="67" t="s">
        <v>122</v>
      </c>
      <c r="C543" s="59" t="s">
        <v>573</v>
      </c>
      <c r="D543" s="60"/>
      <c r="E543" s="61" t="s">
        <v>150</v>
      </c>
      <c r="F543" s="62">
        <v>25</v>
      </c>
      <c r="G543" s="63"/>
      <c r="H543" s="64">
        <f aca="true" t="shared" si="14" ref="H543:H552">ROUND(G543*F543,2)</f>
        <v>0</v>
      </c>
    </row>
    <row r="544" spans="1:8" ht="36" customHeight="1">
      <c r="A544" s="131" t="s">
        <v>582</v>
      </c>
      <c r="B544" s="67" t="s">
        <v>125</v>
      </c>
      <c r="C544" s="59" t="s">
        <v>575</v>
      </c>
      <c r="D544" s="60"/>
      <c r="E544" s="61" t="s">
        <v>150</v>
      </c>
      <c r="F544" s="62">
        <v>30</v>
      </c>
      <c r="G544" s="63"/>
      <c r="H544" s="64">
        <f t="shared" si="14"/>
        <v>0</v>
      </c>
    </row>
    <row r="545" spans="1:8" ht="36" customHeight="1">
      <c r="A545" s="131" t="s">
        <v>402</v>
      </c>
      <c r="B545" s="66" t="s">
        <v>243</v>
      </c>
      <c r="C545" s="59" t="s">
        <v>486</v>
      </c>
      <c r="D545" s="60" t="s">
        <v>403</v>
      </c>
      <c r="E545" s="61" t="s">
        <v>150</v>
      </c>
      <c r="F545" s="62">
        <v>75</v>
      </c>
      <c r="G545" s="63"/>
      <c r="H545" s="64">
        <f t="shared" si="14"/>
        <v>0</v>
      </c>
    </row>
    <row r="546" spans="1:8" ht="48" customHeight="1">
      <c r="A546" s="131" t="s">
        <v>696</v>
      </c>
      <c r="B546" s="66" t="s">
        <v>114</v>
      </c>
      <c r="C546" s="59" t="s">
        <v>699</v>
      </c>
      <c r="D546" s="60" t="s">
        <v>149</v>
      </c>
      <c r="E546" s="61"/>
      <c r="F546" s="68"/>
      <c r="G546" s="65"/>
      <c r="H546" s="64"/>
    </row>
    <row r="547" spans="1:8" ht="36" customHeight="1">
      <c r="A547" s="131" t="s">
        <v>697</v>
      </c>
      <c r="B547" s="67" t="s">
        <v>122</v>
      </c>
      <c r="C547" s="59" t="s">
        <v>573</v>
      </c>
      <c r="D547" s="60"/>
      <c r="E547" s="61" t="s">
        <v>150</v>
      </c>
      <c r="F547" s="62">
        <v>6</v>
      </c>
      <c r="G547" s="63"/>
      <c r="H547" s="64">
        <f>ROUND(G547*F547,2)</f>
        <v>0</v>
      </c>
    </row>
    <row r="548" spans="1:8" ht="36" customHeight="1">
      <c r="A548" s="131" t="s">
        <v>698</v>
      </c>
      <c r="B548" s="67" t="s">
        <v>125</v>
      </c>
      <c r="C548" s="59" t="s">
        <v>575</v>
      </c>
      <c r="D548" s="60"/>
      <c r="E548" s="61" t="s">
        <v>150</v>
      </c>
      <c r="F548" s="62">
        <v>50</v>
      </c>
      <c r="G548" s="63"/>
      <c r="H548" s="64">
        <f>ROUND(G548*F548,2)</f>
        <v>0</v>
      </c>
    </row>
    <row r="549" spans="1:8" ht="48" customHeight="1">
      <c r="A549" s="131" t="s">
        <v>702</v>
      </c>
      <c r="B549" s="66" t="s">
        <v>583</v>
      </c>
      <c r="C549" s="59" t="s">
        <v>704</v>
      </c>
      <c r="D549" s="60" t="s">
        <v>149</v>
      </c>
      <c r="E549" s="61"/>
      <c r="F549" s="68"/>
      <c r="G549" s="65"/>
      <c r="H549" s="64"/>
    </row>
    <row r="550" spans="1:8" ht="36" customHeight="1">
      <c r="A550" s="131" t="s">
        <v>703</v>
      </c>
      <c r="B550" s="67" t="s">
        <v>122</v>
      </c>
      <c r="C550" s="59" t="s">
        <v>575</v>
      </c>
      <c r="D550" s="60"/>
      <c r="E550" s="61" t="s">
        <v>150</v>
      </c>
      <c r="F550" s="62">
        <v>7</v>
      </c>
      <c r="G550" s="63"/>
      <c r="H550" s="64">
        <f>ROUND(G550*F550,2)</f>
        <v>0</v>
      </c>
    </row>
    <row r="551" spans="1:8" ht="36" customHeight="1">
      <c r="A551" s="131" t="s">
        <v>406</v>
      </c>
      <c r="B551" s="66" t="s">
        <v>709</v>
      </c>
      <c r="C551" s="59" t="s">
        <v>407</v>
      </c>
      <c r="D551" s="60" t="s">
        <v>405</v>
      </c>
      <c r="E551" s="61" t="s">
        <v>150</v>
      </c>
      <c r="F551" s="62">
        <v>33</v>
      </c>
      <c r="G551" s="63"/>
      <c r="H551" s="64">
        <f t="shared" si="14"/>
        <v>0</v>
      </c>
    </row>
    <row r="552" spans="1:8" ht="36" customHeight="1">
      <c r="A552" s="131" t="s">
        <v>136</v>
      </c>
      <c r="B552" s="58" t="s">
        <v>550</v>
      </c>
      <c r="C552" s="59" t="s">
        <v>138</v>
      </c>
      <c r="D552" s="60" t="s">
        <v>139</v>
      </c>
      <c r="E552" s="61" t="s">
        <v>76</v>
      </c>
      <c r="F552" s="62">
        <v>10</v>
      </c>
      <c r="G552" s="63"/>
      <c r="H552" s="64">
        <f t="shared" si="14"/>
        <v>0</v>
      </c>
    </row>
    <row r="553" spans="1:8" ht="36" customHeight="1">
      <c r="A553" s="131" t="s">
        <v>408</v>
      </c>
      <c r="B553" s="58" t="s">
        <v>551</v>
      </c>
      <c r="C553" s="59" t="s">
        <v>409</v>
      </c>
      <c r="D553" s="60" t="s">
        <v>162</v>
      </c>
      <c r="E553" s="73"/>
      <c r="F553" s="62"/>
      <c r="G553" s="65"/>
      <c r="H553" s="64"/>
    </row>
    <row r="554" spans="1:8" ht="36" customHeight="1">
      <c r="A554" s="131" t="s">
        <v>410</v>
      </c>
      <c r="B554" s="66" t="s">
        <v>81</v>
      </c>
      <c r="C554" s="59" t="s">
        <v>164</v>
      </c>
      <c r="D554" s="60"/>
      <c r="E554" s="61"/>
      <c r="F554" s="62"/>
      <c r="G554" s="65"/>
      <c r="H554" s="64"/>
    </row>
    <row r="555" spans="1:8" ht="36" customHeight="1">
      <c r="A555" s="131" t="s">
        <v>411</v>
      </c>
      <c r="B555" s="67" t="s">
        <v>122</v>
      </c>
      <c r="C555" s="59" t="s">
        <v>166</v>
      </c>
      <c r="D555" s="60"/>
      <c r="E555" s="61" t="s">
        <v>83</v>
      </c>
      <c r="F555" s="62">
        <v>2000</v>
      </c>
      <c r="G555" s="63"/>
      <c r="H555" s="64">
        <f>ROUND(G555*F555,2)</f>
        <v>0</v>
      </c>
    </row>
    <row r="556" spans="1:8" ht="36" customHeight="1">
      <c r="A556" s="131" t="s">
        <v>412</v>
      </c>
      <c r="B556" s="66" t="s">
        <v>85</v>
      </c>
      <c r="C556" s="59" t="s">
        <v>168</v>
      </c>
      <c r="D556" s="60"/>
      <c r="E556" s="61"/>
      <c r="F556" s="62"/>
      <c r="G556" s="65"/>
      <c r="H556" s="64"/>
    </row>
    <row r="557" spans="1:8" ht="36" customHeight="1">
      <c r="A557" s="131" t="s">
        <v>413</v>
      </c>
      <c r="B557" s="67" t="s">
        <v>122</v>
      </c>
      <c r="C557" s="59" t="s">
        <v>166</v>
      </c>
      <c r="D557" s="60"/>
      <c r="E557" s="61" t="s">
        <v>83</v>
      </c>
      <c r="F557" s="62">
        <v>150</v>
      </c>
      <c r="G557" s="63"/>
      <c r="H557" s="64">
        <f>ROUND(G557*F557,2)</f>
        <v>0</v>
      </c>
    </row>
    <row r="558" spans="1:8" ht="36" customHeight="1">
      <c r="A558" s="131" t="s">
        <v>592</v>
      </c>
      <c r="B558" s="58" t="s">
        <v>552</v>
      </c>
      <c r="C558" s="59" t="s">
        <v>593</v>
      </c>
      <c r="D558" s="60" t="s">
        <v>344</v>
      </c>
      <c r="E558" s="61" t="s">
        <v>76</v>
      </c>
      <c r="F558" s="68">
        <v>8000</v>
      </c>
      <c r="G558" s="63"/>
      <c r="H558" s="64">
        <f>ROUND(G558*F558,2)</f>
        <v>0</v>
      </c>
    </row>
    <row r="559" spans="1:8" ht="36" customHeight="1">
      <c r="A559" s="131" t="s">
        <v>414</v>
      </c>
      <c r="B559" s="58" t="s">
        <v>553</v>
      </c>
      <c r="C559" s="59" t="s">
        <v>415</v>
      </c>
      <c r="D559" s="60" t="s">
        <v>416</v>
      </c>
      <c r="E559" s="61"/>
      <c r="F559" s="62"/>
      <c r="G559" s="65"/>
      <c r="H559" s="64"/>
    </row>
    <row r="560" spans="1:8" s="20" customFormat="1" ht="36" customHeight="1">
      <c r="A560" s="131" t="s">
        <v>417</v>
      </c>
      <c r="B560" s="66" t="s">
        <v>81</v>
      </c>
      <c r="C560" s="59" t="s">
        <v>418</v>
      </c>
      <c r="D560" s="60" t="s">
        <v>2</v>
      </c>
      <c r="E560" s="61" t="s">
        <v>76</v>
      </c>
      <c r="F560" s="62">
        <v>850</v>
      </c>
      <c r="G560" s="63"/>
      <c r="H560" s="64">
        <f>ROUND(G560*F560,2)</f>
        <v>0</v>
      </c>
    </row>
    <row r="561" spans="1:8" ht="36" customHeight="1">
      <c r="A561" s="131" t="s">
        <v>491</v>
      </c>
      <c r="B561" s="66" t="s">
        <v>85</v>
      </c>
      <c r="C561" s="59" t="s">
        <v>492</v>
      </c>
      <c r="D561" s="60" t="s">
        <v>2</v>
      </c>
      <c r="E561" s="61" t="s">
        <v>76</v>
      </c>
      <c r="F561" s="62">
        <v>100</v>
      </c>
      <c r="G561" s="63"/>
      <c r="H561" s="64">
        <f>ROUND(G561*F561,2)</f>
        <v>0</v>
      </c>
    </row>
    <row r="562" spans="1:8" s="20" customFormat="1" ht="36" customHeight="1">
      <c r="A562" s="7"/>
      <c r="B562" s="143"/>
      <c r="C562" s="72" t="s">
        <v>208</v>
      </c>
      <c r="D562" s="82"/>
      <c r="E562" s="83"/>
      <c r="F562" s="83"/>
      <c r="G562" s="84"/>
      <c r="H562" s="84"/>
    </row>
    <row r="563" spans="1:8" ht="36" customHeight="1">
      <c r="A563" s="129" t="s">
        <v>170</v>
      </c>
      <c r="B563" s="58" t="s">
        <v>554</v>
      </c>
      <c r="C563" s="59" t="s">
        <v>171</v>
      </c>
      <c r="D563" s="60" t="s">
        <v>172</v>
      </c>
      <c r="E563" s="61" t="s">
        <v>150</v>
      </c>
      <c r="F563" s="68">
        <v>2000</v>
      </c>
      <c r="G563" s="63"/>
      <c r="H563" s="64">
        <f>ROUND(G563*F563,2)</f>
        <v>0</v>
      </c>
    </row>
    <row r="564" spans="1:8" ht="36" customHeight="1">
      <c r="A564" s="7"/>
      <c r="B564" s="143"/>
      <c r="C564" s="72" t="s">
        <v>207</v>
      </c>
      <c r="D564" s="82"/>
      <c r="E564" s="83"/>
      <c r="F564" s="83"/>
      <c r="G564" s="84"/>
      <c r="H564" s="84"/>
    </row>
    <row r="565" spans="1:8" ht="36" customHeight="1">
      <c r="A565" s="129" t="s">
        <v>182</v>
      </c>
      <c r="B565" s="58" t="s">
        <v>555</v>
      </c>
      <c r="C565" s="70" t="s">
        <v>183</v>
      </c>
      <c r="D565" s="60" t="s">
        <v>175</v>
      </c>
      <c r="E565" s="61"/>
      <c r="F565" s="68"/>
      <c r="G565" s="65"/>
      <c r="H565" s="69"/>
    </row>
    <row r="566" spans="1:8" ht="36" customHeight="1">
      <c r="A566" s="129" t="s">
        <v>184</v>
      </c>
      <c r="B566" s="66" t="s">
        <v>81</v>
      </c>
      <c r="C566" s="59" t="s">
        <v>185</v>
      </c>
      <c r="D566" s="60"/>
      <c r="E566" s="61" t="s">
        <v>94</v>
      </c>
      <c r="F566" s="68">
        <v>1</v>
      </c>
      <c r="G566" s="63"/>
      <c r="H566" s="64">
        <f aca="true" t="shared" si="15" ref="H566:H571">ROUND(G566*F566,2)</f>
        <v>0</v>
      </c>
    </row>
    <row r="567" spans="1:8" ht="36" customHeight="1">
      <c r="A567" s="129" t="s">
        <v>622</v>
      </c>
      <c r="B567" s="66" t="s">
        <v>85</v>
      </c>
      <c r="C567" s="59" t="s">
        <v>623</v>
      </c>
      <c r="D567" s="60"/>
      <c r="E567" s="61" t="s">
        <v>94</v>
      </c>
      <c r="F567" s="68">
        <v>1</v>
      </c>
      <c r="G567" s="63"/>
      <c r="H567" s="64">
        <f t="shared" si="15"/>
        <v>0</v>
      </c>
    </row>
    <row r="568" spans="1:8" ht="36" customHeight="1">
      <c r="A568" s="129" t="s">
        <v>705</v>
      </c>
      <c r="B568" s="66" t="s">
        <v>243</v>
      </c>
      <c r="C568" s="59" t="s">
        <v>706</v>
      </c>
      <c r="D568" s="60"/>
      <c r="E568" s="61" t="s">
        <v>94</v>
      </c>
      <c r="F568" s="68">
        <v>9</v>
      </c>
      <c r="G568" s="63"/>
      <c r="H568" s="64">
        <f t="shared" si="15"/>
        <v>0</v>
      </c>
    </row>
    <row r="569" spans="1:8" ht="36" customHeight="1">
      <c r="A569" s="129" t="s">
        <v>707</v>
      </c>
      <c r="B569" s="66" t="s">
        <v>114</v>
      </c>
      <c r="C569" s="59" t="s">
        <v>708</v>
      </c>
      <c r="D569" s="60"/>
      <c r="E569" s="61" t="s">
        <v>94</v>
      </c>
      <c r="F569" s="68">
        <v>9</v>
      </c>
      <c r="G569" s="63"/>
      <c r="H569" s="64">
        <f t="shared" si="15"/>
        <v>0</v>
      </c>
    </row>
    <row r="570" spans="1:8" ht="36" customHeight="1">
      <c r="A570" s="129" t="s">
        <v>653</v>
      </c>
      <c r="B570" s="58" t="s">
        <v>556</v>
      </c>
      <c r="C570" s="59" t="s">
        <v>654</v>
      </c>
      <c r="D570" s="60" t="s">
        <v>175</v>
      </c>
      <c r="E570" s="61" t="s">
        <v>94</v>
      </c>
      <c r="F570" s="68">
        <v>3</v>
      </c>
      <c r="G570" s="63"/>
      <c r="H570" s="64">
        <f t="shared" si="15"/>
        <v>0</v>
      </c>
    </row>
    <row r="571" spans="1:8" ht="36" customHeight="1">
      <c r="A571" s="129" t="s">
        <v>444</v>
      </c>
      <c r="B571" s="58" t="s">
        <v>557</v>
      </c>
      <c r="C571" s="59" t="s">
        <v>446</v>
      </c>
      <c r="D571" s="60" t="s">
        <v>447</v>
      </c>
      <c r="E571" s="61" t="s">
        <v>94</v>
      </c>
      <c r="F571" s="68">
        <v>10</v>
      </c>
      <c r="G571" s="63"/>
      <c r="H571" s="64">
        <f t="shared" si="15"/>
        <v>0</v>
      </c>
    </row>
    <row r="572" spans="1:8" s="20" customFormat="1" ht="36" customHeight="1">
      <c r="A572" s="7"/>
      <c r="B572" s="143"/>
      <c r="C572" s="72" t="s">
        <v>206</v>
      </c>
      <c r="D572" s="82"/>
      <c r="E572" s="83"/>
      <c r="F572" s="83"/>
      <c r="G572" s="84"/>
      <c r="H572" s="84"/>
    </row>
    <row r="573" spans="1:8" ht="36" customHeight="1">
      <c r="A573" s="129" t="s">
        <v>209</v>
      </c>
      <c r="B573" s="58" t="s">
        <v>558</v>
      </c>
      <c r="C573" s="59" t="s">
        <v>210</v>
      </c>
      <c r="D573" s="60" t="s">
        <v>211</v>
      </c>
      <c r="E573" s="61" t="s">
        <v>94</v>
      </c>
      <c r="F573" s="68">
        <v>10</v>
      </c>
      <c r="G573" s="63"/>
      <c r="H573" s="64">
        <f>ROUND(G573*F573,2)</f>
        <v>0</v>
      </c>
    </row>
    <row r="574" spans="1:8" ht="36" customHeight="1">
      <c r="A574" s="129" t="s">
        <v>212</v>
      </c>
      <c r="B574" s="58" t="s">
        <v>559</v>
      </c>
      <c r="C574" s="59" t="s">
        <v>213</v>
      </c>
      <c r="D574" s="60" t="s">
        <v>175</v>
      </c>
      <c r="E574" s="61"/>
      <c r="F574" s="68"/>
      <c r="G574" s="64"/>
      <c r="H574" s="69"/>
    </row>
    <row r="575" spans="1:8" ht="36" customHeight="1">
      <c r="A575" s="129" t="s">
        <v>214</v>
      </c>
      <c r="B575" s="66" t="s">
        <v>81</v>
      </c>
      <c r="C575" s="59" t="s">
        <v>215</v>
      </c>
      <c r="D575" s="60"/>
      <c r="E575" s="61" t="s">
        <v>216</v>
      </c>
      <c r="F575" s="111">
        <v>1.5</v>
      </c>
      <c r="G575" s="63"/>
      <c r="H575" s="64">
        <f>ROUND(G575*F575,2)</f>
        <v>0</v>
      </c>
    </row>
    <row r="576" spans="1:8" ht="36" customHeight="1">
      <c r="A576" s="129" t="s">
        <v>450</v>
      </c>
      <c r="B576" s="58" t="s">
        <v>560</v>
      </c>
      <c r="C576" s="59" t="s">
        <v>452</v>
      </c>
      <c r="D576" s="60" t="s">
        <v>211</v>
      </c>
      <c r="E576" s="61"/>
      <c r="F576" s="68"/>
      <c r="G576" s="65"/>
      <c r="H576" s="69"/>
    </row>
    <row r="577" spans="1:8" ht="36" customHeight="1">
      <c r="A577" s="129" t="s">
        <v>453</v>
      </c>
      <c r="B577" s="66" t="s">
        <v>81</v>
      </c>
      <c r="C577" s="59" t="s">
        <v>454</v>
      </c>
      <c r="D577" s="60"/>
      <c r="E577" s="61" t="s">
        <v>94</v>
      </c>
      <c r="F577" s="68">
        <v>3</v>
      </c>
      <c r="G577" s="63"/>
      <c r="H577" s="64">
        <f aca="true" t="shared" si="16" ref="H577:H584">ROUND(G577*F577,2)</f>
        <v>0</v>
      </c>
    </row>
    <row r="578" spans="1:8" ht="36" customHeight="1">
      <c r="A578" s="129" t="s">
        <v>217</v>
      </c>
      <c r="B578" s="58" t="s">
        <v>561</v>
      </c>
      <c r="C578" s="59" t="s">
        <v>218</v>
      </c>
      <c r="D578" s="60" t="s">
        <v>211</v>
      </c>
      <c r="E578" s="61" t="s">
        <v>94</v>
      </c>
      <c r="F578" s="68">
        <v>2</v>
      </c>
      <c r="G578" s="63"/>
      <c r="H578" s="64">
        <f t="shared" si="16"/>
        <v>0</v>
      </c>
    </row>
    <row r="579" spans="1:8" ht="36" customHeight="1">
      <c r="A579" s="129" t="s">
        <v>456</v>
      </c>
      <c r="B579" s="58" t="s">
        <v>562</v>
      </c>
      <c r="C579" s="59" t="s">
        <v>458</v>
      </c>
      <c r="D579" s="60" t="s">
        <v>211</v>
      </c>
      <c r="E579" s="61" t="s">
        <v>94</v>
      </c>
      <c r="F579" s="68">
        <v>1</v>
      </c>
      <c r="G579" s="63"/>
      <c r="H579" s="64">
        <f t="shared" si="16"/>
        <v>0</v>
      </c>
    </row>
    <row r="580" spans="1:8" ht="36" customHeight="1">
      <c r="A580" s="129" t="s">
        <v>219</v>
      </c>
      <c r="B580" s="58" t="s">
        <v>563</v>
      </c>
      <c r="C580" s="59" t="s">
        <v>220</v>
      </c>
      <c r="D580" s="60" t="s">
        <v>211</v>
      </c>
      <c r="E580" s="61" t="s">
        <v>94</v>
      </c>
      <c r="F580" s="68">
        <v>2</v>
      </c>
      <c r="G580" s="63"/>
      <c r="H580" s="64">
        <f t="shared" si="16"/>
        <v>0</v>
      </c>
    </row>
    <row r="581" spans="1:10" ht="36" customHeight="1">
      <c r="A581" s="160" t="s">
        <v>717</v>
      </c>
      <c r="B581" s="58" t="s">
        <v>564</v>
      </c>
      <c r="C581" s="59" t="s">
        <v>718</v>
      </c>
      <c r="D581" s="60" t="s">
        <v>719</v>
      </c>
      <c r="E581" s="61" t="s">
        <v>94</v>
      </c>
      <c r="F581" s="68">
        <v>3</v>
      </c>
      <c r="G581" s="63"/>
      <c r="H581" s="64">
        <f t="shared" si="16"/>
        <v>0</v>
      </c>
      <c r="I581" s="162"/>
      <c r="J581" s="164"/>
    </row>
    <row r="582" spans="1:10" ht="36" customHeight="1">
      <c r="A582" s="129"/>
      <c r="B582" s="58" t="s">
        <v>565</v>
      </c>
      <c r="C582" s="59" t="s">
        <v>614</v>
      </c>
      <c r="D582" s="60" t="s">
        <v>688</v>
      </c>
      <c r="E582" s="61" t="s">
        <v>94</v>
      </c>
      <c r="F582" s="68">
        <v>10</v>
      </c>
      <c r="G582" s="63"/>
      <c r="H582" s="64">
        <f t="shared" si="16"/>
        <v>0</v>
      </c>
      <c r="J582" s="164"/>
    </row>
    <row r="583" spans="1:10" ht="36" customHeight="1">
      <c r="A583" s="129"/>
      <c r="B583" s="58" t="s">
        <v>566</v>
      </c>
      <c r="C583" s="59" t="s">
        <v>615</v>
      </c>
      <c r="D583" s="60" t="s">
        <v>688</v>
      </c>
      <c r="E583" s="61" t="s">
        <v>150</v>
      </c>
      <c r="F583" s="68">
        <v>25</v>
      </c>
      <c r="G583" s="63"/>
      <c r="H583" s="64">
        <f t="shared" si="16"/>
        <v>0</v>
      </c>
      <c r="J583" s="164"/>
    </row>
    <row r="584" spans="1:10" ht="36" customHeight="1">
      <c r="A584" s="161" t="s">
        <v>720</v>
      </c>
      <c r="B584" s="112" t="s">
        <v>567</v>
      </c>
      <c r="C584" s="59" t="s">
        <v>721</v>
      </c>
      <c r="D584" s="60" t="s">
        <v>722</v>
      </c>
      <c r="E584" s="61" t="s">
        <v>72</v>
      </c>
      <c r="F584" s="62">
        <v>3</v>
      </c>
      <c r="G584" s="63"/>
      <c r="H584" s="64">
        <f t="shared" si="16"/>
        <v>0</v>
      </c>
      <c r="I584" s="163"/>
      <c r="J584" s="164"/>
    </row>
    <row r="585" spans="1:8" ht="36" customHeight="1">
      <c r="A585" s="71"/>
      <c r="B585" s="149"/>
      <c r="C585" s="72" t="s">
        <v>221</v>
      </c>
      <c r="D585" s="82"/>
      <c r="E585" s="83"/>
      <c r="F585" s="83"/>
      <c r="G585" s="84"/>
      <c r="H585" s="84"/>
    </row>
    <row r="586" spans="1:8" s="20" customFormat="1" ht="36" customHeight="1">
      <c r="A586" s="131" t="s">
        <v>222</v>
      </c>
      <c r="B586" s="58" t="s">
        <v>716</v>
      </c>
      <c r="C586" s="59" t="s">
        <v>223</v>
      </c>
      <c r="D586" s="60" t="s">
        <v>224</v>
      </c>
      <c r="E586" s="61"/>
      <c r="F586" s="62"/>
      <c r="G586" s="65"/>
      <c r="H586" s="64"/>
    </row>
    <row r="587" spans="1:8" ht="36" customHeight="1">
      <c r="A587" s="131" t="s">
        <v>225</v>
      </c>
      <c r="B587" s="66" t="s">
        <v>81</v>
      </c>
      <c r="C587" s="59" t="s">
        <v>226</v>
      </c>
      <c r="D587" s="60"/>
      <c r="E587" s="61" t="s">
        <v>76</v>
      </c>
      <c r="F587" s="62">
        <v>50</v>
      </c>
      <c r="G587" s="63"/>
      <c r="H587" s="64">
        <f>ROUND(G587*F587,2)</f>
        <v>0</v>
      </c>
    </row>
    <row r="588" spans="1:8" ht="36" customHeight="1">
      <c r="A588" s="134" t="s">
        <v>227</v>
      </c>
      <c r="B588" s="113" t="s">
        <v>85</v>
      </c>
      <c r="C588" s="114" t="s">
        <v>228</v>
      </c>
      <c r="D588" s="115"/>
      <c r="E588" s="116" t="s">
        <v>76</v>
      </c>
      <c r="F588" s="117">
        <v>950</v>
      </c>
      <c r="G588" s="118"/>
      <c r="H588" s="119">
        <f>ROUND(G588*F588,2)</f>
        <v>0</v>
      </c>
    </row>
    <row r="589" spans="1:8" ht="48" customHeight="1" thickBot="1">
      <c r="A589" s="136"/>
      <c r="B589" s="144" t="str">
        <f>B516</f>
        <v>G</v>
      </c>
      <c r="C589" s="180" t="str">
        <f>C516</f>
        <v>WELLINGTON CRESCENT, ACADEMY ROAD TO PARK BOULEVARD NORTH, PAVEMENT REHABILITATION</v>
      </c>
      <c r="D589" s="181"/>
      <c r="E589" s="181"/>
      <c r="F589" s="182"/>
      <c r="G589" s="21" t="s">
        <v>17</v>
      </c>
      <c r="H589" s="21">
        <f>SUM(H517:H588)</f>
        <v>0</v>
      </c>
    </row>
    <row r="590" spans="1:8" ht="48" customHeight="1" thickTop="1">
      <c r="A590" s="50"/>
      <c r="B590" s="145" t="s">
        <v>51</v>
      </c>
      <c r="C590" s="200" t="s">
        <v>66</v>
      </c>
      <c r="D590" s="201"/>
      <c r="E590" s="201"/>
      <c r="F590" s="202"/>
      <c r="G590" s="50"/>
      <c r="H590" s="51"/>
    </row>
    <row r="591" spans="1:8" s="19" customFormat="1" ht="36" customHeight="1">
      <c r="A591" s="81"/>
      <c r="B591" s="143"/>
      <c r="C591" s="72" t="s">
        <v>67</v>
      </c>
      <c r="D591" s="82"/>
      <c r="E591" s="83" t="s">
        <v>2</v>
      </c>
      <c r="F591" s="83" t="s">
        <v>2</v>
      </c>
      <c r="G591" s="84" t="s">
        <v>2</v>
      </c>
      <c r="H591" s="84"/>
    </row>
    <row r="592" spans="1:8" ht="36" customHeight="1">
      <c r="A592" s="130" t="s">
        <v>587</v>
      </c>
      <c r="B592" s="58" t="s">
        <v>599</v>
      </c>
      <c r="C592" s="125" t="s">
        <v>588</v>
      </c>
      <c r="D592" s="60" t="s">
        <v>714</v>
      </c>
      <c r="E592" s="61" t="s">
        <v>76</v>
      </c>
      <c r="F592" s="62">
        <v>100</v>
      </c>
      <c r="G592" s="63"/>
      <c r="H592" s="64">
        <f>ROUND(G592*F592,2)</f>
        <v>0</v>
      </c>
    </row>
    <row r="593" spans="1:8" ht="36" customHeight="1">
      <c r="A593" s="124"/>
      <c r="B593" s="58" t="s">
        <v>600</v>
      </c>
      <c r="C593" s="59" t="s">
        <v>589</v>
      </c>
      <c r="D593" s="60" t="s">
        <v>694</v>
      </c>
      <c r="E593" s="61"/>
      <c r="F593" s="62"/>
      <c r="G593" s="65"/>
      <c r="H593" s="64"/>
    </row>
    <row r="594" spans="1:8" ht="36" customHeight="1">
      <c r="A594" s="124"/>
      <c r="B594" s="66" t="s">
        <v>81</v>
      </c>
      <c r="C594" s="59" t="s">
        <v>590</v>
      </c>
      <c r="D594" s="60"/>
      <c r="E594" s="61" t="s">
        <v>94</v>
      </c>
      <c r="F594" s="62">
        <v>2</v>
      </c>
      <c r="G594" s="63"/>
      <c r="H594" s="64">
        <f>ROUND(G594*F594,2)</f>
        <v>0</v>
      </c>
    </row>
    <row r="595" spans="1:8" ht="36" customHeight="1">
      <c r="A595" s="124"/>
      <c r="B595" s="66" t="s">
        <v>85</v>
      </c>
      <c r="C595" s="59" t="s">
        <v>591</v>
      </c>
      <c r="D595" s="60"/>
      <c r="E595" s="61" t="s">
        <v>94</v>
      </c>
      <c r="F595" s="62">
        <v>2</v>
      </c>
      <c r="G595" s="63"/>
      <c r="H595" s="64">
        <f>ROUND(G595*F595,2)</f>
        <v>0</v>
      </c>
    </row>
    <row r="596" spans="1:8" ht="36" customHeight="1">
      <c r="A596" s="129" t="s">
        <v>68</v>
      </c>
      <c r="B596" s="58" t="s">
        <v>601</v>
      </c>
      <c r="C596" s="59" t="s">
        <v>70</v>
      </c>
      <c r="D596" s="60" t="s">
        <v>695</v>
      </c>
      <c r="E596" s="61" t="s">
        <v>72</v>
      </c>
      <c r="F596" s="62">
        <v>60</v>
      </c>
      <c r="G596" s="63"/>
      <c r="H596" s="64">
        <f>ROUND(G596*F596,2)</f>
        <v>0</v>
      </c>
    </row>
    <row r="597" spans="1:8" ht="36" customHeight="1">
      <c r="A597" s="130" t="s">
        <v>73</v>
      </c>
      <c r="B597" s="58" t="s">
        <v>602</v>
      </c>
      <c r="C597" s="59" t="s">
        <v>75</v>
      </c>
      <c r="D597" s="60" t="s">
        <v>71</v>
      </c>
      <c r="E597" s="61" t="s">
        <v>76</v>
      </c>
      <c r="F597" s="62">
        <v>110</v>
      </c>
      <c r="G597" s="63"/>
      <c r="H597" s="64">
        <f>ROUND(G597*F597,2)</f>
        <v>0</v>
      </c>
    </row>
    <row r="598" spans="1:8" ht="36" customHeight="1">
      <c r="A598" s="130" t="s">
        <v>77</v>
      </c>
      <c r="B598" s="58" t="s">
        <v>603</v>
      </c>
      <c r="C598" s="59" t="s">
        <v>79</v>
      </c>
      <c r="D598" s="60" t="s">
        <v>71</v>
      </c>
      <c r="E598" s="61"/>
      <c r="F598" s="62"/>
      <c r="G598" s="65"/>
      <c r="H598" s="64"/>
    </row>
    <row r="599" spans="1:8" ht="36" customHeight="1">
      <c r="A599" s="130" t="s">
        <v>80</v>
      </c>
      <c r="B599" s="66" t="s">
        <v>81</v>
      </c>
      <c r="C599" s="59" t="s">
        <v>82</v>
      </c>
      <c r="D599" s="60" t="s">
        <v>2</v>
      </c>
      <c r="E599" s="61" t="s">
        <v>83</v>
      </c>
      <c r="F599" s="62">
        <v>80</v>
      </c>
      <c r="G599" s="63"/>
      <c r="H599" s="64">
        <f>ROUND(G599*F599,2)</f>
        <v>0</v>
      </c>
    </row>
    <row r="600" spans="1:8" ht="36" customHeight="1">
      <c r="A600" s="130" t="s">
        <v>87</v>
      </c>
      <c r="B600" s="58" t="s">
        <v>604</v>
      </c>
      <c r="C600" s="59" t="s">
        <v>89</v>
      </c>
      <c r="D600" s="60" t="s">
        <v>71</v>
      </c>
      <c r="E600" s="61" t="s">
        <v>72</v>
      </c>
      <c r="F600" s="62">
        <v>12</v>
      </c>
      <c r="G600" s="63"/>
      <c r="H600" s="64">
        <f>ROUND(G600*F600,2)</f>
        <v>0</v>
      </c>
    </row>
    <row r="601" spans="1:8" ht="36" customHeight="1">
      <c r="A601" s="130" t="s">
        <v>95</v>
      </c>
      <c r="B601" s="58" t="s">
        <v>605</v>
      </c>
      <c r="C601" s="59" t="s">
        <v>97</v>
      </c>
      <c r="D601" s="60" t="s">
        <v>98</v>
      </c>
      <c r="E601" s="61" t="s">
        <v>76</v>
      </c>
      <c r="F601" s="62">
        <v>110</v>
      </c>
      <c r="G601" s="63"/>
      <c r="H601" s="64">
        <f>ROUND(G601*F601,2)</f>
        <v>0</v>
      </c>
    </row>
    <row r="602" spans="1:8" ht="36" customHeight="1">
      <c r="A602" s="129" t="s">
        <v>90</v>
      </c>
      <c r="B602" s="58" t="s">
        <v>606</v>
      </c>
      <c r="C602" s="59" t="s">
        <v>92</v>
      </c>
      <c r="D602" s="60" t="s">
        <v>71</v>
      </c>
      <c r="E602" s="61" t="s">
        <v>76</v>
      </c>
      <c r="F602" s="62">
        <v>1300</v>
      </c>
      <c r="G602" s="63"/>
      <c r="H602" s="64">
        <f>ROUND(G602*F602,2)</f>
        <v>0</v>
      </c>
    </row>
    <row r="603" spans="1:8" ht="36" customHeight="1">
      <c r="A603" s="129"/>
      <c r="B603" s="58"/>
      <c r="C603" s="72" t="s">
        <v>103</v>
      </c>
      <c r="D603" s="60"/>
      <c r="E603" s="61"/>
      <c r="F603" s="62"/>
      <c r="G603" s="65"/>
      <c r="H603" s="64"/>
    </row>
    <row r="604" spans="1:8" ht="36" customHeight="1">
      <c r="A604" s="131" t="s">
        <v>408</v>
      </c>
      <c r="B604" s="58" t="s">
        <v>607</v>
      </c>
      <c r="C604" s="59" t="s">
        <v>409</v>
      </c>
      <c r="D604" s="60" t="s">
        <v>162</v>
      </c>
      <c r="E604" s="126"/>
      <c r="F604" s="62"/>
      <c r="G604" s="65"/>
      <c r="H604" s="64"/>
    </row>
    <row r="605" spans="1:8" ht="36" customHeight="1">
      <c r="A605" s="131" t="s">
        <v>410</v>
      </c>
      <c r="B605" s="66" t="s">
        <v>81</v>
      </c>
      <c r="C605" s="59" t="s">
        <v>164</v>
      </c>
      <c r="D605" s="60"/>
      <c r="E605" s="61"/>
      <c r="F605" s="62"/>
      <c r="G605" s="65"/>
      <c r="H605" s="64"/>
    </row>
    <row r="606" spans="1:8" ht="36" customHeight="1">
      <c r="A606" s="131" t="s">
        <v>411</v>
      </c>
      <c r="B606" s="67" t="s">
        <v>122</v>
      </c>
      <c r="C606" s="59" t="s">
        <v>166</v>
      </c>
      <c r="D606" s="60"/>
      <c r="E606" s="61" t="s">
        <v>83</v>
      </c>
      <c r="F606" s="62">
        <v>225</v>
      </c>
      <c r="G606" s="63"/>
      <c r="H606" s="64">
        <f>ROUND(G606*F606,2)</f>
        <v>0</v>
      </c>
    </row>
    <row r="607" spans="1:8" ht="36" customHeight="1">
      <c r="A607" s="131" t="s">
        <v>412</v>
      </c>
      <c r="B607" s="66" t="s">
        <v>85</v>
      </c>
      <c r="C607" s="59" t="s">
        <v>168</v>
      </c>
      <c r="D607" s="60"/>
      <c r="E607" s="61"/>
      <c r="F607" s="62"/>
      <c r="G607" s="65"/>
      <c r="H607" s="64"/>
    </row>
    <row r="608" spans="1:8" ht="36" customHeight="1">
      <c r="A608" s="131" t="s">
        <v>413</v>
      </c>
      <c r="B608" s="67" t="s">
        <v>122</v>
      </c>
      <c r="C608" s="59" t="s">
        <v>166</v>
      </c>
      <c r="D608" s="60"/>
      <c r="E608" s="61" t="s">
        <v>83</v>
      </c>
      <c r="F608" s="62">
        <v>5</v>
      </c>
      <c r="G608" s="63"/>
      <c r="H608" s="64">
        <f>ROUND(G608*F608,2)</f>
        <v>0</v>
      </c>
    </row>
    <row r="609" spans="1:8" ht="36" customHeight="1">
      <c r="A609" s="131" t="s">
        <v>592</v>
      </c>
      <c r="B609" s="58" t="s">
        <v>608</v>
      </c>
      <c r="C609" s="59" t="s">
        <v>593</v>
      </c>
      <c r="D609" s="60" t="s">
        <v>344</v>
      </c>
      <c r="E609" s="61" t="s">
        <v>76</v>
      </c>
      <c r="F609" s="68">
        <v>1125</v>
      </c>
      <c r="G609" s="63"/>
      <c r="H609" s="64">
        <f>ROUND(G609*F609,2)</f>
        <v>0</v>
      </c>
    </row>
    <row r="610" spans="1:8" ht="36" customHeight="1">
      <c r="A610" s="131" t="s">
        <v>594</v>
      </c>
      <c r="B610" s="58" t="s">
        <v>609</v>
      </c>
      <c r="C610" s="59" t="s">
        <v>595</v>
      </c>
      <c r="D610" s="60" t="s">
        <v>596</v>
      </c>
      <c r="E610" s="61"/>
      <c r="F610" s="62"/>
      <c r="G610" s="65"/>
      <c r="H610" s="64"/>
    </row>
    <row r="611" spans="1:8" ht="36" customHeight="1">
      <c r="A611" s="131" t="s">
        <v>597</v>
      </c>
      <c r="B611" s="66" t="s">
        <v>81</v>
      </c>
      <c r="C611" s="59" t="s">
        <v>598</v>
      </c>
      <c r="D611" s="60"/>
      <c r="E611" s="61" t="s">
        <v>94</v>
      </c>
      <c r="F611" s="68">
        <v>4</v>
      </c>
      <c r="G611" s="63"/>
      <c r="H611" s="64">
        <f>ROUND(G611*F611,2)</f>
        <v>0</v>
      </c>
    </row>
    <row r="612" spans="1:8" ht="36" customHeight="1">
      <c r="A612" s="129" t="s">
        <v>170</v>
      </c>
      <c r="B612" s="58" t="s">
        <v>609</v>
      </c>
      <c r="C612" s="59" t="s">
        <v>171</v>
      </c>
      <c r="D612" s="60" t="s">
        <v>172</v>
      </c>
      <c r="E612" s="61" t="s">
        <v>150</v>
      </c>
      <c r="F612" s="68">
        <v>1000</v>
      </c>
      <c r="G612" s="63"/>
      <c r="H612" s="64">
        <f>ROUND(G612*F612,2)</f>
        <v>0</v>
      </c>
    </row>
    <row r="613" spans="1:8" ht="36" customHeight="1">
      <c r="A613" s="71"/>
      <c r="B613" s="149"/>
      <c r="C613" s="72" t="s">
        <v>221</v>
      </c>
      <c r="D613" s="82"/>
      <c r="E613" s="83"/>
      <c r="F613" s="83"/>
      <c r="G613" s="84"/>
      <c r="H613" s="84"/>
    </row>
    <row r="614" spans="1:8" ht="36" customHeight="1">
      <c r="A614" s="131" t="s">
        <v>222</v>
      </c>
      <c r="B614" s="58" t="s">
        <v>710</v>
      </c>
      <c r="C614" s="59" t="s">
        <v>223</v>
      </c>
      <c r="D614" s="60" t="s">
        <v>224</v>
      </c>
      <c r="E614" s="61"/>
      <c r="F614" s="62"/>
      <c r="G614" s="65"/>
      <c r="H614" s="64"/>
    </row>
    <row r="615" spans="1:8" ht="36" customHeight="1">
      <c r="A615" s="131" t="s">
        <v>225</v>
      </c>
      <c r="B615" s="66" t="s">
        <v>81</v>
      </c>
      <c r="C615" s="59" t="s">
        <v>226</v>
      </c>
      <c r="D615" s="60"/>
      <c r="E615" s="61" t="s">
        <v>76</v>
      </c>
      <c r="F615" s="62">
        <v>300</v>
      </c>
      <c r="G615" s="63"/>
      <c r="H615" s="64">
        <f>ROUND(G615*F615,2)</f>
        <v>0</v>
      </c>
    </row>
    <row r="616" spans="1:8" ht="36" customHeight="1">
      <c r="A616" s="134" t="s">
        <v>227</v>
      </c>
      <c r="B616" s="113" t="s">
        <v>85</v>
      </c>
      <c r="C616" s="114" t="s">
        <v>228</v>
      </c>
      <c r="D616" s="115"/>
      <c r="E616" s="116" t="s">
        <v>76</v>
      </c>
      <c r="F616" s="117">
        <v>1000</v>
      </c>
      <c r="G616" s="118"/>
      <c r="H616" s="119">
        <f>ROUND(G616*F616,2)</f>
        <v>0</v>
      </c>
    </row>
    <row r="617" spans="1:8" ht="48" customHeight="1" thickBot="1">
      <c r="A617" s="136"/>
      <c r="B617" s="144" t="str">
        <f>B590</f>
        <v>H</v>
      </c>
      <c r="C617" s="180" t="str">
        <f>C590</f>
        <v>WELLINGTON CRESCENT, ACADEMY ROAD TO PARK BOULEVARD NORTH, ASPHALT PATH REHABILITATION</v>
      </c>
      <c r="D617" s="181"/>
      <c r="E617" s="181"/>
      <c r="F617" s="182"/>
      <c r="G617" s="21" t="s">
        <v>17</v>
      </c>
      <c r="H617" s="21">
        <f>SUM(H591:H616)</f>
        <v>0</v>
      </c>
    </row>
    <row r="618" spans="1:8" ht="48" customHeight="1" thickTop="1">
      <c r="A618" s="52"/>
      <c r="B618" s="206" t="s">
        <v>610</v>
      </c>
      <c r="C618" s="207"/>
      <c r="D618" s="207"/>
      <c r="E618" s="207"/>
      <c r="F618" s="207"/>
      <c r="G618" s="208"/>
      <c r="H618" s="49"/>
    </row>
    <row r="619" spans="1:8" ht="48" customHeight="1">
      <c r="A619" s="53"/>
      <c r="B619" s="142" t="s">
        <v>53</v>
      </c>
      <c r="C619" s="177" t="s">
        <v>62</v>
      </c>
      <c r="D619" s="178"/>
      <c r="E619" s="178"/>
      <c r="F619" s="179"/>
      <c r="G619" s="53"/>
      <c r="H619" s="54"/>
    </row>
    <row r="620" spans="1:8" ht="90" customHeight="1">
      <c r="A620" s="87"/>
      <c r="B620" s="88" t="s">
        <v>345</v>
      </c>
      <c r="C620" s="89" t="s">
        <v>332</v>
      </c>
      <c r="D620" s="86" t="s">
        <v>715</v>
      </c>
      <c r="E620" s="85" t="s">
        <v>94</v>
      </c>
      <c r="F620" s="90">
        <v>7</v>
      </c>
      <c r="G620" s="91"/>
      <c r="H620" s="92">
        <f aca="true" t="shared" si="17" ref="H620:H628">ROUND(G620*F620,2)</f>
        <v>0</v>
      </c>
    </row>
    <row r="621" spans="1:8" ht="36" customHeight="1">
      <c r="A621" s="7"/>
      <c r="B621" s="58" t="s">
        <v>346</v>
      </c>
      <c r="C621" s="93" t="s">
        <v>333</v>
      </c>
      <c r="D621" s="94" t="s">
        <v>715</v>
      </c>
      <c r="E621" s="95" t="s">
        <v>343</v>
      </c>
      <c r="F621" s="68">
        <v>375</v>
      </c>
      <c r="G621" s="63"/>
      <c r="H621" s="64">
        <f t="shared" si="17"/>
        <v>0</v>
      </c>
    </row>
    <row r="622" spans="1:8" ht="36" customHeight="1">
      <c r="A622" s="7"/>
      <c r="B622" s="58" t="s">
        <v>347</v>
      </c>
      <c r="C622" s="93" t="s">
        <v>335</v>
      </c>
      <c r="D622" s="94" t="s">
        <v>715</v>
      </c>
      <c r="E622" s="95" t="s">
        <v>343</v>
      </c>
      <c r="F622" s="68">
        <v>10</v>
      </c>
      <c r="G622" s="63"/>
      <c r="H622" s="64">
        <f t="shared" si="17"/>
        <v>0</v>
      </c>
    </row>
    <row r="623" spans="1:8" ht="48" customHeight="1">
      <c r="A623" s="7"/>
      <c r="B623" s="58" t="s">
        <v>348</v>
      </c>
      <c r="C623" s="96" t="s">
        <v>336</v>
      </c>
      <c r="D623" s="94" t="s">
        <v>715</v>
      </c>
      <c r="E623" s="95" t="s">
        <v>94</v>
      </c>
      <c r="F623" s="68">
        <v>7</v>
      </c>
      <c r="G623" s="63"/>
      <c r="H623" s="64">
        <f t="shared" si="17"/>
        <v>0</v>
      </c>
    </row>
    <row r="624" spans="1:8" ht="90" customHeight="1">
      <c r="A624" s="7"/>
      <c r="B624" s="58" t="s">
        <v>349</v>
      </c>
      <c r="C624" s="97" t="s">
        <v>337</v>
      </c>
      <c r="D624" s="94" t="s">
        <v>715</v>
      </c>
      <c r="E624" s="95" t="s">
        <v>94</v>
      </c>
      <c r="F624" s="68">
        <v>1</v>
      </c>
      <c r="G624" s="63"/>
      <c r="H624" s="64">
        <f t="shared" si="17"/>
        <v>0</v>
      </c>
    </row>
    <row r="625" spans="1:8" ht="48" customHeight="1">
      <c r="A625" s="7"/>
      <c r="B625" s="58" t="s">
        <v>350</v>
      </c>
      <c r="C625" s="98" t="s">
        <v>338</v>
      </c>
      <c r="D625" s="94" t="s">
        <v>715</v>
      </c>
      <c r="E625" s="95" t="s">
        <v>94</v>
      </c>
      <c r="F625" s="68">
        <v>1</v>
      </c>
      <c r="G625" s="63"/>
      <c r="H625" s="64">
        <f t="shared" si="17"/>
        <v>0</v>
      </c>
    </row>
    <row r="626" spans="1:8" ht="48" customHeight="1">
      <c r="A626" s="7"/>
      <c r="B626" s="58" t="s">
        <v>351</v>
      </c>
      <c r="C626" s="98" t="s">
        <v>339</v>
      </c>
      <c r="D626" s="94" t="s">
        <v>715</v>
      </c>
      <c r="E626" s="95" t="s">
        <v>94</v>
      </c>
      <c r="F626" s="68">
        <v>7</v>
      </c>
      <c r="G626" s="63"/>
      <c r="H626" s="64">
        <f t="shared" si="17"/>
        <v>0</v>
      </c>
    </row>
    <row r="627" spans="1:8" ht="60" customHeight="1">
      <c r="A627" s="7"/>
      <c r="B627" s="58" t="s">
        <v>352</v>
      </c>
      <c r="C627" s="97" t="s">
        <v>340</v>
      </c>
      <c r="D627" s="94" t="s">
        <v>715</v>
      </c>
      <c r="E627" s="99" t="s">
        <v>368</v>
      </c>
      <c r="F627" s="68">
        <v>6</v>
      </c>
      <c r="G627" s="63"/>
      <c r="H627" s="64">
        <f t="shared" si="17"/>
        <v>0</v>
      </c>
    </row>
    <row r="628" spans="1:8" ht="48" customHeight="1">
      <c r="A628" s="7"/>
      <c r="B628" s="58" t="s">
        <v>353</v>
      </c>
      <c r="C628" s="100" t="s">
        <v>341</v>
      </c>
      <c r="D628" s="101" t="s">
        <v>715</v>
      </c>
      <c r="E628" s="102" t="s">
        <v>368</v>
      </c>
      <c r="F628" s="68">
        <v>6</v>
      </c>
      <c r="G628" s="63"/>
      <c r="H628" s="64">
        <f t="shared" si="17"/>
        <v>0</v>
      </c>
    </row>
    <row r="629" spans="1:8" ht="48" customHeight="1" thickBot="1">
      <c r="A629" s="7"/>
      <c r="B629" s="144" t="str">
        <f>B619</f>
        <v>I</v>
      </c>
      <c r="C629" s="180" t="str">
        <f>C619</f>
        <v>VICTOR STREET- ELLICE AVENUE TO SARGENT AVENUE. STREETLIGHTING</v>
      </c>
      <c r="D629" s="181"/>
      <c r="E629" s="181"/>
      <c r="F629" s="182"/>
      <c r="G629" s="21" t="s">
        <v>17</v>
      </c>
      <c r="H629" s="21">
        <f>SUM(H620:H628)</f>
        <v>0</v>
      </c>
    </row>
    <row r="630" spans="1:8" ht="48" customHeight="1" thickTop="1">
      <c r="A630" s="7"/>
      <c r="B630" s="145" t="s">
        <v>54</v>
      </c>
      <c r="C630" s="200" t="s">
        <v>63</v>
      </c>
      <c r="D630" s="201"/>
      <c r="E630" s="201"/>
      <c r="F630" s="202"/>
      <c r="G630" s="55"/>
      <c r="H630" s="56"/>
    </row>
    <row r="631" spans="1:8" ht="90" customHeight="1">
      <c r="A631" s="7"/>
      <c r="B631" s="88" t="s">
        <v>358</v>
      </c>
      <c r="C631" s="89" t="s">
        <v>332</v>
      </c>
      <c r="D631" s="86" t="s">
        <v>715</v>
      </c>
      <c r="E631" s="85" t="s">
        <v>94</v>
      </c>
      <c r="F631" s="110">
        <v>5</v>
      </c>
      <c r="G631" s="63"/>
      <c r="H631" s="64">
        <f aca="true" t="shared" si="18" ref="H631:H640">ROUND(G631*F631,2)</f>
        <v>0</v>
      </c>
    </row>
    <row r="632" spans="1:8" ht="36" customHeight="1">
      <c r="A632" s="7"/>
      <c r="B632" s="58" t="s">
        <v>359</v>
      </c>
      <c r="C632" s="93" t="s">
        <v>333</v>
      </c>
      <c r="D632" s="94" t="s">
        <v>715</v>
      </c>
      <c r="E632" s="95" t="s">
        <v>343</v>
      </c>
      <c r="F632" s="108">
        <v>160</v>
      </c>
      <c r="G632" s="63"/>
      <c r="H632" s="64">
        <f t="shared" si="18"/>
        <v>0</v>
      </c>
    </row>
    <row r="633" spans="1:8" ht="48" customHeight="1">
      <c r="A633" s="7"/>
      <c r="B633" s="58" t="s">
        <v>360</v>
      </c>
      <c r="C633" s="93" t="s">
        <v>334</v>
      </c>
      <c r="D633" s="94" t="s">
        <v>715</v>
      </c>
      <c r="E633" s="95" t="s">
        <v>343</v>
      </c>
      <c r="F633" s="108">
        <v>50</v>
      </c>
      <c r="G633" s="63"/>
      <c r="H633" s="64">
        <f t="shared" si="18"/>
        <v>0</v>
      </c>
    </row>
    <row r="634" spans="1:8" ht="36" customHeight="1">
      <c r="A634" s="7"/>
      <c r="B634" s="58" t="s">
        <v>361</v>
      </c>
      <c r="C634" s="93" t="s">
        <v>335</v>
      </c>
      <c r="D634" s="94" t="s">
        <v>715</v>
      </c>
      <c r="E634" s="95" t="s">
        <v>343</v>
      </c>
      <c r="F634" s="108">
        <v>70</v>
      </c>
      <c r="G634" s="63"/>
      <c r="H634" s="64">
        <f t="shared" si="18"/>
        <v>0</v>
      </c>
    </row>
    <row r="635" spans="1:8" ht="48" customHeight="1">
      <c r="A635" s="7"/>
      <c r="B635" s="58" t="s">
        <v>362</v>
      </c>
      <c r="C635" s="96" t="s">
        <v>336</v>
      </c>
      <c r="D635" s="94" t="s">
        <v>715</v>
      </c>
      <c r="E635" s="95" t="s">
        <v>94</v>
      </c>
      <c r="F635" s="108">
        <v>5</v>
      </c>
      <c r="G635" s="63"/>
      <c r="H635" s="64">
        <f t="shared" si="18"/>
        <v>0</v>
      </c>
    </row>
    <row r="636" spans="1:8" ht="48" customHeight="1">
      <c r="A636" s="7"/>
      <c r="B636" s="58" t="s">
        <v>363</v>
      </c>
      <c r="C636" s="98" t="s">
        <v>338</v>
      </c>
      <c r="D636" s="94" t="s">
        <v>715</v>
      </c>
      <c r="E636" s="95" t="s">
        <v>94</v>
      </c>
      <c r="F636" s="108">
        <v>1</v>
      </c>
      <c r="G636" s="63"/>
      <c r="H636" s="64">
        <f t="shared" si="18"/>
        <v>0</v>
      </c>
    </row>
    <row r="637" spans="1:8" ht="48" customHeight="1">
      <c r="A637" s="7"/>
      <c r="B637" s="58" t="s">
        <v>364</v>
      </c>
      <c r="C637" s="98" t="s">
        <v>339</v>
      </c>
      <c r="D637" s="94" t="s">
        <v>715</v>
      </c>
      <c r="E637" s="95" t="s">
        <v>94</v>
      </c>
      <c r="F637" s="108">
        <v>5</v>
      </c>
      <c r="G637" s="63"/>
      <c r="H637" s="64">
        <f t="shared" si="18"/>
        <v>0</v>
      </c>
    </row>
    <row r="638" spans="1:8" ht="60" customHeight="1">
      <c r="A638" s="7"/>
      <c r="B638" s="58" t="s">
        <v>365</v>
      </c>
      <c r="C638" s="97" t="s">
        <v>340</v>
      </c>
      <c r="D638" s="94" t="s">
        <v>715</v>
      </c>
      <c r="E638" s="99" t="s">
        <v>368</v>
      </c>
      <c r="F638" s="108">
        <v>6</v>
      </c>
      <c r="G638" s="63"/>
      <c r="H638" s="64">
        <f t="shared" si="18"/>
        <v>0</v>
      </c>
    </row>
    <row r="639" spans="1:8" ht="48" customHeight="1">
      <c r="A639" s="7"/>
      <c r="B639" s="58" t="s">
        <v>366</v>
      </c>
      <c r="C639" s="97" t="s">
        <v>341</v>
      </c>
      <c r="D639" s="94" t="s">
        <v>715</v>
      </c>
      <c r="E639" s="99" t="s">
        <v>368</v>
      </c>
      <c r="F639" s="108">
        <v>6</v>
      </c>
      <c r="G639" s="63"/>
      <c r="H639" s="64">
        <f t="shared" si="18"/>
        <v>0</v>
      </c>
    </row>
    <row r="640" spans="1:8" ht="48" customHeight="1">
      <c r="A640" s="107"/>
      <c r="B640" s="103" t="s">
        <v>367</v>
      </c>
      <c r="C640" s="104" t="s">
        <v>342</v>
      </c>
      <c r="D640" s="105" t="s">
        <v>715</v>
      </c>
      <c r="E640" s="106" t="s">
        <v>94</v>
      </c>
      <c r="F640" s="109">
        <v>1</v>
      </c>
      <c r="G640" s="63"/>
      <c r="H640" s="64">
        <f t="shared" si="18"/>
        <v>0</v>
      </c>
    </row>
    <row r="641" spans="1:8" ht="48" customHeight="1" thickBot="1">
      <c r="A641" s="136"/>
      <c r="B641" s="144" t="str">
        <f>B630</f>
        <v>J</v>
      </c>
      <c r="C641" s="180" t="str">
        <f>C630</f>
        <v>HERITAGE BOULEVARD- FIELDSTONE BAY (S.LEG) TO VALLEY VIEW DRIVE, STREETLIGHTING</v>
      </c>
      <c r="D641" s="181"/>
      <c r="E641" s="181"/>
      <c r="F641" s="182"/>
      <c r="G641" s="21" t="s">
        <v>17</v>
      </c>
      <c r="H641" s="21">
        <f>SUM(H631:H640)</f>
        <v>0</v>
      </c>
    </row>
    <row r="642" spans="1:8" ht="48" customHeight="1" thickTop="1">
      <c r="A642" s="55"/>
      <c r="B642" s="145" t="s">
        <v>65</v>
      </c>
      <c r="C642" s="200" t="s">
        <v>64</v>
      </c>
      <c r="D642" s="201"/>
      <c r="E642" s="201"/>
      <c r="F642" s="202"/>
      <c r="G642" s="55"/>
      <c r="H642" s="56"/>
    </row>
    <row r="643" spans="1:8" ht="48" customHeight="1">
      <c r="A643" s="7"/>
      <c r="B643" s="88" t="s">
        <v>354</v>
      </c>
      <c r="C643" s="89" t="s">
        <v>333</v>
      </c>
      <c r="D643" s="86" t="s">
        <v>715</v>
      </c>
      <c r="E643" s="85" t="s">
        <v>343</v>
      </c>
      <c r="F643" s="110">
        <v>140</v>
      </c>
      <c r="G643" s="63"/>
      <c r="H643" s="64">
        <f>ROUND(G643*F643,2)</f>
        <v>0</v>
      </c>
    </row>
    <row r="644" spans="1:8" ht="48" customHeight="1">
      <c r="A644" s="7"/>
      <c r="B644" s="58" t="s">
        <v>355</v>
      </c>
      <c r="C644" s="93" t="s">
        <v>335</v>
      </c>
      <c r="D644" s="94" t="s">
        <v>715</v>
      </c>
      <c r="E644" s="99" t="s">
        <v>343</v>
      </c>
      <c r="F644" s="108">
        <v>40</v>
      </c>
      <c r="G644" s="63"/>
      <c r="H644" s="64">
        <f aca="true" t="shared" si="19" ref="H644:H653">ROUND(G644*F644,2)</f>
        <v>0</v>
      </c>
    </row>
    <row r="645" spans="1:8" ht="48" customHeight="1">
      <c r="A645" s="7"/>
      <c r="B645" s="58" t="s">
        <v>356</v>
      </c>
      <c r="C645" s="96" t="s">
        <v>336</v>
      </c>
      <c r="D645" s="94" t="s">
        <v>715</v>
      </c>
      <c r="E645" s="99" t="s">
        <v>94</v>
      </c>
      <c r="F645" s="108">
        <v>2</v>
      </c>
      <c r="G645" s="63"/>
      <c r="H645" s="64">
        <f t="shared" si="19"/>
        <v>0</v>
      </c>
    </row>
    <row r="646" spans="1:8" ht="81.75" customHeight="1">
      <c r="A646" s="7"/>
      <c r="B646" s="58" t="s">
        <v>357</v>
      </c>
      <c r="C646" s="97" t="s">
        <v>337</v>
      </c>
      <c r="D646" s="94" t="s">
        <v>715</v>
      </c>
      <c r="E646" s="99" t="s">
        <v>94</v>
      </c>
      <c r="F646" s="108">
        <v>1</v>
      </c>
      <c r="G646" s="63"/>
      <c r="H646" s="64">
        <f t="shared" si="19"/>
        <v>0</v>
      </c>
    </row>
    <row r="647" spans="1:8" ht="48" customHeight="1">
      <c r="A647" s="7"/>
      <c r="B647" s="58" t="s">
        <v>725</v>
      </c>
      <c r="C647" s="98" t="s">
        <v>339</v>
      </c>
      <c r="D647" s="94" t="s">
        <v>715</v>
      </c>
      <c r="E647" s="99" t="s">
        <v>94</v>
      </c>
      <c r="F647" s="108">
        <v>2</v>
      </c>
      <c r="G647" s="63"/>
      <c r="H647" s="64">
        <f t="shared" si="19"/>
        <v>0</v>
      </c>
    </row>
    <row r="648" spans="1:8" ht="48" customHeight="1">
      <c r="A648" s="7"/>
      <c r="B648" s="58" t="s">
        <v>726</v>
      </c>
      <c r="C648" s="97" t="s">
        <v>723</v>
      </c>
      <c r="D648" s="94" t="s">
        <v>715</v>
      </c>
      <c r="E648" s="99" t="s">
        <v>94</v>
      </c>
      <c r="F648" s="108">
        <v>1</v>
      </c>
      <c r="G648" s="63"/>
      <c r="H648" s="64">
        <f t="shared" si="19"/>
        <v>0</v>
      </c>
    </row>
    <row r="649" spans="1:8" ht="48" customHeight="1">
      <c r="A649" s="7"/>
      <c r="B649" s="58" t="s">
        <v>727</v>
      </c>
      <c r="C649" s="97" t="s">
        <v>724</v>
      </c>
      <c r="D649" s="94" t="s">
        <v>715</v>
      </c>
      <c r="E649" s="99" t="s">
        <v>94</v>
      </c>
      <c r="F649" s="108">
        <v>2</v>
      </c>
      <c r="G649" s="63"/>
      <c r="H649" s="64">
        <f t="shared" si="19"/>
        <v>0</v>
      </c>
    </row>
    <row r="650" spans="1:8" ht="63.75" customHeight="1">
      <c r="A650" s="7"/>
      <c r="B650" s="58" t="s">
        <v>728</v>
      </c>
      <c r="C650" s="97" t="s">
        <v>340</v>
      </c>
      <c r="D650" s="94" t="s">
        <v>715</v>
      </c>
      <c r="E650" s="99" t="s">
        <v>731</v>
      </c>
      <c r="F650" s="108">
        <v>7</v>
      </c>
      <c r="G650" s="63"/>
      <c r="H650" s="64">
        <f t="shared" si="19"/>
        <v>0</v>
      </c>
    </row>
    <row r="651" spans="1:8" ht="48" customHeight="1">
      <c r="A651" s="7"/>
      <c r="B651" s="58" t="s">
        <v>729</v>
      </c>
      <c r="C651" s="97" t="s">
        <v>341</v>
      </c>
      <c r="D651" s="94" t="s">
        <v>715</v>
      </c>
      <c r="E651" s="99" t="s">
        <v>731</v>
      </c>
      <c r="F651" s="108">
        <v>7</v>
      </c>
      <c r="G651" s="63"/>
      <c r="H651" s="64">
        <f t="shared" si="19"/>
        <v>0</v>
      </c>
    </row>
    <row r="652" spans="1:8" ht="48" customHeight="1">
      <c r="A652" s="7"/>
      <c r="B652" s="58" t="s">
        <v>730</v>
      </c>
      <c r="C652" s="97" t="s">
        <v>342</v>
      </c>
      <c r="D652" s="94" t="s">
        <v>715</v>
      </c>
      <c r="E652" s="99" t="s">
        <v>94</v>
      </c>
      <c r="F652" s="108">
        <v>2</v>
      </c>
      <c r="G652" s="63"/>
      <c r="H652" s="64">
        <f t="shared" si="19"/>
        <v>0</v>
      </c>
    </row>
    <row r="653" spans="1:8" ht="48" customHeight="1">
      <c r="A653" s="7"/>
      <c r="B653" s="103" t="s">
        <v>732</v>
      </c>
      <c r="C653" s="104" t="s">
        <v>733</v>
      </c>
      <c r="D653" s="105" t="s">
        <v>715</v>
      </c>
      <c r="E653" s="106" t="s">
        <v>94</v>
      </c>
      <c r="F653" s="109">
        <v>1</v>
      </c>
      <c r="G653" s="63"/>
      <c r="H653" s="64">
        <f t="shared" si="19"/>
        <v>0</v>
      </c>
    </row>
    <row r="654" spans="1:8" ht="48" customHeight="1" thickBot="1">
      <c r="A654" s="137"/>
      <c r="B654" s="144" t="str">
        <f>B642</f>
        <v>K</v>
      </c>
      <c r="C654" s="180" t="str">
        <f>C642</f>
        <v>FURBY STREET- FURBY PLACE TO ELLICE AVENUE- STREETLIGHTING</v>
      </c>
      <c r="D654" s="181"/>
      <c r="E654" s="181"/>
      <c r="F654" s="182"/>
      <c r="G654" s="21" t="s">
        <v>17</v>
      </c>
      <c r="H654" s="21">
        <f>SUM(H643:H653)</f>
        <v>0</v>
      </c>
    </row>
    <row r="655" spans="1:8" ht="45" customHeight="1" thickTop="1">
      <c r="A655" s="45"/>
      <c r="B655" s="151"/>
      <c r="C655" s="30" t="s">
        <v>18</v>
      </c>
      <c r="D655" s="31"/>
      <c r="E655" s="31"/>
      <c r="F655" s="31"/>
      <c r="G655" s="31"/>
      <c r="H655" s="12"/>
    </row>
    <row r="656" spans="1:8" ht="45" customHeight="1">
      <c r="A656" s="47"/>
      <c r="B656" s="198" t="str">
        <f>B6</f>
        <v>PART 1      CITY FUNDED WORK</v>
      </c>
      <c r="C656" s="199"/>
      <c r="D656" s="199"/>
      <c r="E656" s="199"/>
      <c r="F656" s="199"/>
      <c r="G656" s="32"/>
      <c r="H656" s="39"/>
    </row>
    <row r="657" spans="1:8" ht="48" customHeight="1" thickBot="1">
      <c r="A657" s="133"/>
      <c r="B657" s="144" t="str">
        <f>B93</f>
        <v>A</v>
      </c>
      <c r="C657" s="186" t="str">
        <f>C93</f>
        <v>VICTOR STREET- ELLICE AVENUE TO SARGENT AVENUE- ASPHALT RECONSTRUCTION</v>
      </c>
      <c r="D657" s="187"/>
      <c r="E657" s="187"/>
      <c r="F657" s="188"/>
      <c r="G657" s="8" t="s">
        <v>17</v>
      </c>
      <c r="H657" s="8">
        <f>H93</f>
        <v>0</v>
      </c>
    </row>
    <row r="658" spans="1:8" ht="48" customHeight="1" thickBot="1" thickTop="1">
      <c r="A658" s="133"/>
      <c r="B658" s="144" t="str">
        <f>B173</f>
        <v>B</v>
      </c>
      <c r="C658" s="183" t="str">
        <f>C173</f>
        <v>HERITAGE BOULEVARD- FIELDSTONE BAY (S.LEG) TO VALLEY VIEW DRIVE- ASPHALT RECONSTRUCTION</v>
      </c>
      <c r="D658" s="184"/>
      <c r="E658" s="184"/>
      <c r="F658" s="185"/>
      <c r="G658" s="8" t="s">
        <v>17</v>
      </c>
      <c r="H658" s="8">
        <f>H173</f>
        <v>0</v>
      </c>
    </row>
    <row r="659" spans="1:8" ht="48" customHeight="1" thickBot="1" thickTop="1">
      <c r="A659" s="133"/>
      <c r="B659" s="144" t="str">
        <f>B274</f>
        <v>C</v>
      </c>
      <c r="C659" s="183" t="str">
        <f>C274</f>
        <v>FURBY STREET- FURBY PLACE TO ELLICE AVENUE- ASPHALT RECONSTRUCTION</v>
      </c>
      <c r="D659" s="184"/>
      <c r="E659" s="184"/>
      <c r="F659" s="185"/>
      <c r="G659" s="8" t="s">
        <v>17</v>
      </c>
      <c r="H659" s="8">
        <f>H274</f>
        <v>0</v>
      </c>
    </row>
    <row r="660" spans="1:8" ht="48" customHeight="1" thickBot="1" thickTop="1">
      <c r="A660" s="133"/>
      <c r="B660" s="144" t="str">
        <f>B337</f>
        <v>D</v>
      </c>
      <c r="C660" s="183" t="str">
        <f>C337</f>
        <v>FAIRLANE AVENUE, GOSWELL ROAD TO HOUSE #225, PAVEMENT REHABILITATION</v>
      </c>
      <c r="D660" s="184"/>
      <c r="E660" s="184"/>
      <c r="F660" s="185"/>
      <c r="G660" s="8" t="s">
        <v>17</v>
      </c>
      <c r="H660" s="8">
        <f>H337</f>
        <v>0</v>
      </c>
    </row>
    <row r="661" spans="1:8" ht="48" customHeight="1" thickBot="1" thickTop="1">
      <c r="A661" s="133"/>
      <c r="B661" s="144" t="str">
        <f>B421</f>
        <v>E</v>
      </c>
      <c r="C661" s="183" t="str">
        <f>C421</f>
        <v>VALLEY VIEW DRIVE (N.LEG)- VALLEY VIEW PLACE TO HERITAGE BOULEVARD (SOUTH INTERSECTION), PAVEMENT REHABILITATION</v>
      </c>
      <c r="D661" s="184"/>
      <c r="E661" s="184"/>
      <c r="F661" s="185"/>
      <c r="G661" s="8" t="s">
        <v>17</v>
      </c>
      <c r="H661" s="8">
        <f>H421</f>
        <v>0</v>
      </c>
    </row>
    <row r="662" spans="1:8" ht="48" customHeight="1" thickBot="1" thickTop="1">
      <c r="A662" s="133"/>
      <c r="B662" s="144" t="str">
        <f>B515</f>
        <v>F</v>
      </c>
      <c r="C662" s="183" t="str">
        <f>C515</f>
        <v>ISBISTER STREET- PORTAGE AVENUE TO FAIRLANE AVENUE, PAVEMENT REHABILITATION</v>
      </c>
      <c r="D662" s="184"/>
      <c r="E662" s="184"/>
      <c r="F662" s="185"/>
      <c r="G662" s="8" t="s">
        <v>17</v>
      </c>
      <c r="H662" s="8">
        <f>H515</f>
        <v>0</v>
      </c>
    </row>
    <row r="663" spans="1:8" ht="48" customHeight="1" thickBot="1" thickTop="1">
      <c r="A663" s="133"/>
      <c r="B663" s="144" t="str">
        <f>B589</f>
        <v>G</v>
      </c>
      <c r="C663" s="183" t="str">
        <f>C589</f>
        <v>WELLINGTON CRESCENT, ACADEMY ROAD TO PARK BOULEVARD NORTH, PAVEMENT REHABILITATION</v>
      </c>
      <c r="D663" s="184"/>
      <c r="E663" s="184"/>
      <c r="F663" s="185"/>
      <c r="G663" s="8" t="s">
        <v>17</v>
      </c>
      <c r="H663" s="8">
        <f>H589</f>
        <v>0</v>
      </c>
    </row>
    <row r="664" spans="1:8" ht="48" customHeight="1" thickBot="1" thickTop="1">
      <c r="A664" s="133"/>
      <c r="B664" s="144" t="str">
        <f>B617</f>
        <v>H</v>
      </c>
      <c r="C664" s="183" t="str">
        <f>C617</f>
        <v>WELLINGTON CRESCENT, ACADEMY ROAD TO PARK BOULEVARD NORTH, ASPHALT PATH REHABILITATION</v>
      </c>
      <c r="D664" s="184"/>
      <c r="E664" s="184"/>
      <c r="F664" s="185"/>
      <c r="G664" s="8" t="s">
        <v>17</v>
      </c>
      <c r="H664" s="8">
        <f>H617</f>
        <v>0</v>
      </c>
    </row>
    <row r="665" spans="1:8" ht="45" customHeight="1" thickBot="1" thickTop="1">
      <c r="A665" s="133"/>
      <c r="B665" s="152"/>
      <c r="C665" s="33"/>
      <c r="D665" s="34"/>
      <c r="E665" s="35"/>
      <c r="F665" s="35"/>
      <c r="G665" s="37" t="s">
        <v>21</v>
      </c>
      <c r="H665" s="36">
        <f>SUM(H657:H664)</f>
        <v>0</v>
      </c>
    </row>
    <row r="666" spans="1:8" ht="45" customHeight="1" thickBot="1" thickTop="1">
      <c r="A666" s="136"/>
      <c r="B666" s="210" t="str">
        <f>B618</f>
        <v>PART 2      MANITOBA HYDRO FUNDED WORK
                 (See B9.5, B15.2.1, B16.4, D2, D13.2-3, D14.4)</v>
      </c>
      <c r="C666" s="211"/>
      <c r="D666" s="211"/>
      <c r="E666" s="211"/>
      <c r="F666" s="211"/>
      <c r="G666" s="212"/>
      <c r="H666" s="22"/>
    </row>
    <row r="667" spans="1:8" ht="48" customHeight="1" thickBot="1" thickTop="1">
      <c r="A667" s="138"/>
      <c r="B667" s="158" t="str">
        <f>B629</f>
        <v>I</v>
      </c>
      <c r="C667" s="209" t="str">
        <f>C629</f>
        <v>VICTOR STREET- ELLICE AVENUE TO SARGENT AVENUE. STREETLIGHTING</v>
      </c>
      <c r="D667" s="204"/>
      <c r="E667" s="204"/>
      <c r="F667" s="205"/>
      <c r="G667" s="159" t="s">
        <v>17</v>
      </c>
      <c r="H667" s="15">
        <f>H629</f>
        <v>0</v>
      </c>
    </row>
    <row r="668" spans="1:8" ht="48" customHeight="1" thickBot="1" thickTop="1">
      <c r="A668" s="7"/>
      <c r="B668" s="153" t="str">
        <f>B641</f>
        <v>J</v>
      </c>
      <c r="C668" s="183" t="str">
        <f>C641</f>
        <v>HERITAGE BOULEVARD- FIELDSTONE BAY (S.LEG) TO VALLEY VIEW DRIVE, STREETLIGHTING</v>
      </c>
      <c r="D668" s="193"/>
      <c r="E668" s="193"/>
      <c r="F668" s="194"/>
      <c r="G668" s="15" t="s">
        <v>17</v>
      </c>
      <c r="H668" s="15">
        <f>H641</f>
        <v>0</v>
      </c>
    </row>
    <row r="669" spans="1:8" ht="48" customHeight="1" thickBot="1" thickTop="1">
      <c r="A669" s="135"/>
      <c r="B669" s="154" t="str">
        <f>B654</f>
        <v>K</v>
      </c>
      <c r="C669" s="183" t="str">
        <f>C654</f>
        <v>FURBY STREET- FURBY PLACE TO ELLICE AVENUE- STREETLIGHTING</v>
      </c>
      <c r="D669" s="193"/>
      <c r="E669" s="193"/>
      <c r="F669" s="194"/>
      <c r="G669" s="10" t="s">
        <v>17</v>
      </c>
      <c r="H669" s="10">
        <f>H654</f>
        <v>0</v>
      </c>
    </row>
    <row r="670" spans="1:8" ht="48" customHeight="1" thickBot="1" thickTop="1">
      <c r="A670" s="133"/>
      <c r="B670" s="152"/>
      <c r="C670" s="33"/>
      <c r="D670" s="34"/>
      <c r="E670" s="35"/>
      <c r="F670" s="35"/>
      <c r="G670" s="37" t="s">
        <v>22</v>
      </c>
      <c r="H670" s="36">
        <f>SUM(H667:H669)</f>
        <v>0</v>
      </c>
    </row>
    <row r="671" spans="1:8" ht="48" customHeight="1" thickTop="1">
      <c r="A671" s="7"/>
      <c r="B671" s="189" t="s">
        <v>29</v>
      </c>
      <c r="C671" s="190"/>
      <c r="D671" s="190"/>
      <c r="E671" s="190"/>
      <c r="F671" s="190"/>
      <c r="G671" s="191">
        <f>H665+H670</f>
        <v>0</v>
      </c>
      <c r="H671" s="192"/>
    </row>
    <row r="672" spans="1:8" ht="48" customHeight="1">
      <c r="A672" s="46"/>
      <c r="B672" s="42"/>
      <c r="C672" s="43"/>
      <c r="D672" s="44"/>
      <c r="E672" s="43"/>
      <c r="F672" s="43"/>
      <c r="G672" s="13"/>
      <c r="H672" s="14"/>
    </row>
  </sheetData>
  <sheetProtection password="CC3D" sheet="1" selectLockedCells="1"/>
  <mergeCells count="39">
    <mergeCell ref="C173:F173"/>
    <mergeCell ref="C174:F174"/>
    <mergeCell ref="C274:F274"/>
    <mergeCell ref="C661:F661"/>
    <mergeCell ref="C662:F662"/>
    <mergeCell ref="B666:G666"/>
    <mergeCell ref="C515:F515"/>
    <mergeCell ref="C516:F516"/>
    <mergeCell ref="C589:F589"/>
    <mergeCell ref="C642:F642"/>
    <mergeCell ref="C590:F590"/>
    <mergeCell ref="C668:F668"/>
    <mergeCell ref="C275:F275"/>
    <mergeCell ref="C337:F337"/>
    <mergeCell ref="C338:F338"/>
    <mergeCell ref="C629:F629"/>
    <mergeCell ref="C630:F630"/>
    <mergeCell ref="B618:G618"/>
    <mergeCell ref="C617:F617"/>
    <mergeCell ref="C667:F667"/>
    <mergeCell ref="B671:F671"/>
    <mergeCell ref="G671:H671"/>
    <mergeCell ref="C669:F669"/>
    <mergeCell ref="B6:F6"/>
    <mergeCell ref="B656:F656"/>
    <mergeCell ref="C7:F7"/>
    <mergeCell ref="C421:F421"/>
    <mergeCell ref="C422:F422"/>
    <mergeCell ref="C93:F93"/>
    <mergeCell ref="C94:F94"/>
    <mergeCell ref="C619:F619"/>
    <mergeCell ref="C641:F641"/>
    <mergeCell ref="C664:F664"/>
    <mergeCell ref="C663:F663"/>
    <mergeCell ref="C657:F657"/>
    <mergeCell ref="C658:F658"/>
    <mergeCell ref="C659:F659"/>
    <mergeCell ref="C660:F660"/>
    <mergeCell ref="C654:F654"/>
  </mergeCells>
  <conditionalFormatting sqref="D9:D10 D350 D354 D356:D357 D360 D32:D38 D66 D81:D82 D218:D219 D221 D263:D264 D430:D435 D437 D281:D286 D288 D528:D532 D352 D620:D628 D631:D640 D643:D653">
    <cfRule type="cellIs" priority="1187" dxfId="939" operator="equal" stopIfTrue="1">
      <formula>"CW 2130-R11"</formula>
    </cfRule>
    <cfRule type="cellIs" priority="1188" dxfId="939" operator="equal" stopIfTrue="1">
      <formula>"CW 3120-R2"</formula>
    </cfRule>
    <cfRule type="cellIs" priority="1189" dxfId="939" operator="equal" stopIfTrue="1">
      <formula>"CW 3240-R7"</formula>
    </cfRule>
  </conditionalFormatting>
  <conditionalFormatting sqref="D11:D12">
    <cfRule type="cellIs" priority="1184" dxfId="939" operator="equal" stopIfTrue="1">
      <formula>"CW 2130-R11"</formula>
    </cfRule>
    <cfRule type="cellIs" priority="1185" dxfId="939" operator="equal" stopIfTrue="1">
      <formula>"CW 3120-R2"</formula>
    </cfRule>
    <cfRule type="cellIs" priority="1186" dxfId="939" operator="equal" stopIfTrue="1">
      <formula>"CW 3240-R7"</formula>
    </cfRule>
  </conditionalFormatting>
  <conditionalFormatting sqref="D13">
    <cfRule type="cellIs" priority="1181" dxfId="939" operator="equal" stopIfTrue="1">
      <formula>"CW 2130-R11"</formula>
    </cfRule>
    <cfRule type="cellIs" priority="1182" dxfId="939" operator="equal" stopIfTrue="1">
      <formula>"CW 3120-R2"</formula>
    </cfRule>
    <cfRule type="cellIs" priority="1183" dxfId="939" operator="equal" stopIfTrue="1">
      <formula>"CW 3240-R7"</formula>
    </cfRule>
  </conditionalFormatting>
  <conditionalFormatting sqref="D14">
    <cfRule type="cellIs" priority="1178" dxfId="939" operator="equal" stopIfTrue="1">
      <formula>"CW 2130-R11"</formula>
    </cfRule>
    <cfRule type="cellIs" priority="1179" dxfId="939" operator="equal" stopIfTrue="1">
      <formula>"CW 3120-R2"</formula>
    </cfRule>
    <cfRule type="cellIs" priority="1180" dxfId="939" operator="equal" stopIfTrue="1">
      <formula>"CW 3240-R7"</formula>
    </cfRule>
  </conditionalFormatting>
  <conditionalFormatting sqref="D15">
    <cfRule type="cellIs" priority="1175" dxfId="939" operator="equal" stopIfTrue="1">
      <formula>"CW 2130-R11"</formula>
    </cfRule>
    <cfRule type="cellIs" priority="1176" dxfId="939" operator="equal" stopIfTrue="1">
      <formula>"CW 3120-R2"</formula>
    </cfRule>
    <cfRule type="cellIs" priority="1177" dxfId="939" operator="equal" stopIfTrue="1">
      <formula>"CW 3240-R7"</formula>
    </cfRule>
  </conditionalFormatting>
  <conditionalFormatting sqref="D16:D17">
    <cfRule type="cellIs" priority="1169" dxfId="939" operator="equal" stopIfTrue="1">
      <formula>"CW 2130-R11"</formula>
    </cfRule>
    <cfRule type="cellIs" priority="1170" dxfId="939" operator="equal" stopIfTrue="1">
      <formula>"CW 3120-R2"</formula>
    </cfRule>
    <cfRule type="cellIs" priority="1171" dxfId="939" operator="equal" stopIfTrue="1">
      <formula>"CW 3240-R7"</formula>
    </cfRule>
  </conditionalFormatting>
  <conditionalFormatting sqref="D19:D20">
    <cfRule type="cellIs" priority="1166" dxfId="939" operator="equal" stopIfTrue="1">
      <formula>"CW 2130-R11"</formula>
    </cfRule>
    <cfRule type="cellIs" priority="1167" dxfId="939" operator="equal" stopIfTrue="1">
      <formula>"CW 3120-R2"</formula>
    </cfRule>
    <cfRule type="cellIs" priority="1168" dxfId="939" operator="equal" stopIfTrue="1">
      <formula>"CW 3240-R7"</formula>
    </cfRule>
  </conditionalFormatting>
  <conditionalFormatting sqref="D23">
    <cfRule type="cellIs" priority="1157" dxfId="939" operator="equal" stopIfTrue="1">
      <formula>"CW 2130-R11"</formula>
    </cfRule>
    <cfRule type="cellIs" priority="1158" dxfId="939" operator="equal" stopIfTrue="1">
      <formula>"CW 3120-R2"</formula>
    </cfRule>
    <cfRule type="cellIs" priority="1159" dxfId="939" operator="equal" stopIfTrue="1">
      <formula>"CW 3240-R7"</formula>
    </cfRule>
  </conditionalFormatting>
  <conditionalFormatting sqref="D24:D27">
    <cfRule type="cellIs" priority="1154" dxfId="939" operator="equal" stopIfTrue="1">
      <formula>"CW 2130-R11"</formula>
    </cfRule>
    <cfRule type="cellIs" priority="1155" dxfId="939" operator="equal" stopIfTrue="1">
      <formula>"CW 3120-R2"</formula>
    </cfRule>
    <cfRule type="cellIs" priority="1156" dxfId="939" operator="equal" stopIfTrue="1">
      <formula>"CW 3240-R7"</formula>
    </cfRule>
  </conditionalFormatting>
  <conditionalFormatting sqref="D28">
    <cfRule type="cellIs" priority="1151" dxfId="939" operator="equal" stopIfTrue="1">
      <formula>"CW 2130-R11"</formula>
    </cfRule>
    <cfRule type="cellIs" priority="1152" dxfId="939" operator="equal" stopIfTrue="1">
      <formula>"CW 3120-R2"</formula>
    </cfRule>
    <cfRule type="cellIs" priority="1153" dxfId="939" operator="equal" stopIfTrue="1">
      <formula>"CW 3240-R7"</formula>
    </cfRule>
  </conditionalFormatting>
  <conditionalFormatting sqref="D29">
    <cfRule type="cellIs" priority="1148" dxfId="939" operator="equal" stopIfTrue="1">
      <formula>"CW 2130-R11"</formula>
    </cfRule>
    <cfRule type="cellIs" priority="1149" dxfId="939" operator="equal" stopIfTrue="1">
      <formula>"CW 3120-R2"</formula>
    </cfRule>
    <cfRule type="cellIs" priority="1150" dxfId="939" operator="equal" stopIfTrue="1">
      <formula>"CW 3240-R7"</formula>
    </cfRule>
  </conditionalFormatting>
  <conditionalFormatting sqref="D30">
    <cfRule type="cellIs" priority="1145" dxfId="939" operator="equal" stopIfTrue="1">
      <formula>"CW 2130-R11"</formula>
    </cfRule>
    <cfRule type="cellIs" priority="1146" dxfId="939" operator="equal" stopIfTrue="1">
      <formula>"CW 3120-R2"</formula>
    </cfRule>
    <cfRule type="cellIs" priority="1147" dxfId="939" operator="equal" stopIfTrue="1">
      <formula>"CW 3240-R7"</formula>
    </cfRule>
  </conditionalFormatting>
  <conditionalFormatting sqref="D31">
    <cfRule type="cellIs" priority="1142" dxfId="939" operator="equal" stopIfTrue="1">
      <formula>"CW 2130-R11"</formula>
    </cfRule>
    <cfRule type="cellIs" priority="1143" dxfId="939" operator="equal" stopIfTrue="1">
      <formula>"CW 3120-R2"</formula>
    </cfRule>
    <cfRule type="cellIs" priority="1144" dxfId="939" operator="equal" stopIfTrue="1">
      <formula>"CW 3240-R7"</formula>
    </cfRule>
  </conditionalFormatting>
  <conditionalFormatting sqref="D43">
    <cfRule type="cellIs" priority="1139" dxfId="939" operator="equal" stopIfTrue="1">
      <formula>"CW 2130-R11"</formula>
    </cfRule>
    <cfRule type="cellIs" priority="1140" dxfId="939" operator="equal" stopIfTrue="1">
      <formula>"CW 3120-R2"</formula>
    </cfRule>
    <cfRule type="cellIs" priority="1141" dxfId="939" operator="equal" stopIfTrue="1">
      <formula>"CW 3240-R7"</formula>
    </cfRule>
  </conditionalFormatting>
  <conditionalFormatting sqref="D44:D47">
    <cfRule type="cellIs" priority="1136" dxfId="939" operator="equal" stopIfTrue="1">
      <formula>"CW 2130-R11"</formula>
    </cfRule>
    <cfRule type="cellIs" priority="1137" dxfId="939" operator="equal" stopIfTrue="1">
      <formula>"CW 3120-R2"</formula>
    </cfRule>
    <cfRule type="cellIs" priority="1138" dxfId="939" operator="equal" stopIfTrue="1">
      <formula>"CW 3240-R7"</formula>
    </cfRule>
  </conditionalFormatting>
  <conditionalFormatting sqref="D48:D50">
    <cfRule type="cellIs" priority="1133" dxfId="939" operator="equal" stopIfTrue="1">
      <formula>"CW 2130-R11"</formula>
    </cfRule>
    <cfRule type="cellIs" priority="1134" dxfId="939" operator="equal" stopIfTrue="1">
      <formula>"CW 3120-R2"</formula>
    </cfRule>
    <cfRule type="cellIs" priority="1135" dxfId="939" operator="equal" stopIfTrue="1">
      <formula>"CW 3240-R7"</formula>
    </cfRule>
  </conditionalFormatting>
  <conditionalFormatting sqref="D51:D53">
    <cfRule type="cellIs" priority="1130" dxfId="939" operator="equal" stopIfTrue="1">
      <formula>"CW 2130-R11"</formula>
    </cfRule>
    <cfRule type="cellIs" priority="1131" dxfId="939" operator="equal" stopIfTrue="1">
      <formula>"CW 3120-R2"</formula>
    </cfRule>
    <cfRule type="cellIs" priority="1132" dxfId="939" operator="equal" stopIfTrue="1">
      <formula>"CW 3240-R7"</formula>
    </cfRule>
  </conditionalFormatting>
  <conditionalFormatting sqref="D54:D55">
    <cfRule type="cellIs" priority="1127" dxfId="939" operator="equal" stopIfTrue="1">
      <formula>"CW 2130-R11"</formula>
    </cfRule>
    <cfRule type="cellIs" priority="1128" dxfId="939" operator="equal" stopIfTrue="1">
      <formula>"CW 3120-R2"</formula>
    </cfRule>
    <cfRule type="cellIs" priority="1129" dxfId="939" operator="equal" stopIfTrue="1">
      <formula>"CW 3240-R7"</formula>
    </cfRule>
  </conditionalFormatting>
  <conditionalFormatting sqref="D56 D229:D231 D479:D482">
    <cfRule type="cellIs" priority="1125" dxfId="939" operator="equal" stopIfTrue="1">
      <formula>"CW 3120-R2"</formula>
    </cfRule>
    <cfRule type="cellIs" priority="1126" dxfId="939" operator="equal" stopIfTrue="1">
      <formula>"CW 3240-R7"</formula>
    </cfRule>
  </conditionalFormatting>
  <conditionalFormatting sqref="D57">
    <cfRule type="cellIs" priority="1119" dxfId="939" operator="equal" stopIfTrue="1">
      <formula>"CW 2130-R11"</formula>
    </cfRule>
    <cfRule type="cellIs" priority="1120" dxfId="939" operator="equal" stopIfTrue="1">
      <formula>"CW 3120-R2"</formula>
    </cfRule>
    <cfRule type="cellIs" priority="1121" dxfId="939" operator="equal" stopIfTrue="1">
      <formula>"CW 3240-R7"</formula>
    </cfRule>
  </conditionalFormatting>
  <conditionalFormatting sqref="D58:D60">
    <cfRule type="cellIs" priority="1117" dxfId="939" operator="equal" stopIfTrue="1">
      <formula>"CW 3120-R2"</formula>
    </cfRule>
    <cfRule type="cellIs" priority="1118" dxfId="939" operator="equal" stopIfTrue="1">
      <formula>"CW 3240-R7"</formula>
    </cfRule>
  </conditionalFormatting>
  <conditionalFormatting sqref="D62:D63">
    <cfRule type="cellIs" priority="1112" dxfId="939" operator="equal" stopIfTrue="1">
      <formula>"CW 2130-R11"</formula>
    </cfRule>
    <cfRule type="cellIs" priority="1113" dxfId="939" operator="equal" stopIfTrue="1">
      <formula>"CW 3120-R2"</formula>
    </cfRule>
    <cfRule type="cellIs" priority="1114" dxfId="939" operator="equal" stopIfTrue="1">
      <formula>"CW 3240-R7"</formula>
    </cfRule>
  </conditionalFormatting>
  <conditionalFormatting sqref="D61">
    <cfRule type="cellIs" priority="1115" dxfId="939" operator="equal" stopIfTrue="1">
      <formula>"CW 3120-R2"</formula>
    </cfRule>
    <cfRule type="cellIs" priority="1116" dxfId="939" operator="equal" stopIfTrue="1">
      <formula>"CW 3240-R7"</formula>
    </cfRule>
  </conditionalFormatting>
  <conditionalFormatting sqref="D65">
    <cfRule type="cellIs" priority="1105" dxfId="939" operator="equal" stopIfTrue="1">
      <formula>"CW 2130-R11"</formula>
    </cfRule>
    <cfRule type="cellIs" priority="1106" dxfId="939" operator="equal" stopIfTrue="1">
      <formula>"CW 3120-R2"</formula>
    </cfRule>
    <cfRule type="cellIs" priority="1107" dxfId="939" operator="equal" stopIfTrue="1">
      <formula>"CW 3240-R7"</formula>
    </cfRule>
  </conditionalFormatting>
  <conditionalFormatting sqref="D64">
    <cfRule type="cellIs" priority="1108" dxfId="939" operator="equal" stopIfTrue="1">
      <formula>"CW 3120-R2"</formula>
    </cfRule>
    <cfRule type="cellIs" priority="1109" dxfId="939" operator="equal" stopIfTrue="1">
      <formula>"CW 3240-R7"</formula>
    </cfRule>
  </conditionalFormatting>
  <conditionalFormatting sqref="D67">
    <cfRule type="cellIs" priority="1099" dxfId="939" operator="equal" stopIfTrue="1">
      <formula>"CW 2130-R11"</formula>
    </cfRule>
    <cfRule type="cellIs" priority="1100" dxfId="939" operator="equal" stopIfTrue="1">
      <formula>"CW 3120-R2"</formula>
    </cfRule>
    <cfRule type="cellIs" priority="1101" dxfId="939" operator="equal" stopIfTrue="1">
      <formula>"CW 3240-R7"</formula>
    </cfRule>
  </conditionalFormatting>
  <conditionalFormatting sqref="D68">
    <cfRule type="cellIs" priority="1097" dxfId="939" operator="equal" stopIfTrue="1">
      <formula>"CW 3120-R2"</formula>
    </cfRule>
    <cfRule type="cellIs" priority="1098" dxfId="939" operator="equal" stopIfTrue="1">
      <formula>"CW 3240-R7"</formula>
    </cfRule>
  </conditionalFormatting>
  <conditionalFormatting sqref="D73">
    <cfRule type="cellIs" priority="1095" dxfId="939" operator="equal" stopIfTrue="1">
      <formula>"CW 2130-R11"</formula>
    </cfRule>
    <cfRule type="cellIs" priority="1096" dxfId="939" operator="equal" stopIfTrue="1">
      <formula>"CW 3240-R7"</formula>
    </cfRule>
  </conditionalFormatting>
  <conditionalFormatting sqref="D70">
    <cfRule type="cellIs" priority="1093" dxfId="939" operator="equal" stopIfTrue="1">
      <formula>"CW 2130-R11"</formula>
    </cfRule>
    <cfRule type="cellIs" priority="1094" dxfId="939" operator="equal" stopIfTrue="1">
      <formula>"CW 3240-R7"</formula>
    </cfRule>
  </conditionalFormatting>
  <conditionalFormatting sqref="D71:D72">
    <cfRule type="cellIs" priority="1091" dxfId="939" operator="equal" stopIfTrue="1">
      <formula>"CW 3120-R2"</formula>
    </cfRule>
    <cfRule type="cellIs" priority="1092" dxfId="939" operator="equal" stopIfTrue="1">
      <formula>"CW 3240-R7"</formula>
    </cfRule>
  </conditionalFormatting>
  <conditionalFormatting sqref="D77">
    <cfRule type="cellIs" priority="1088" dxfId="939" operator="equal" stopIfTrue="1">
      <formula>"CW 2130-R11"</formula>
    </cfRule>
    <cfRule type="cellIs" priority="1089" dxfId="939" operator="equal" stopIfTrue="1">
      <formula>"CW 3120-R2"</formula>
    </cfRule>
    <cfRule type="cellIs" priority="1090" dxfId="939" operator="equal" stopIfTrue="1">
      <formula>"CW 3240-R7"</formula>
    </cfRule>
  </conditionalFormatting>
  <conditionalFormatting sqref="D79">
    <cfRule type="cellIs" priority="1083" dxfId="939" operator="equal" stopIfTrue="1">
      <formula>"CW 2130-R11"</formula>
    </cfRule>
    <cfRule type="cellIs" priority="1084" dxfId="939" operator="equal" stopIfTrue="1">
      <formula>"CW 3120-R2"</formula>
    </cfRule>
    <cfRule type="cellIs" priority="1085" dxfId="939" operator="equal" stopIfTrue="1">
      <formula>"CW 3240-R7"</formula>
    </cfRule>
  </conditionalFormatting>
  <conditionalFormatting sqref="D78">
    <cfRule type="cellIs" priority="1086" dxfId="939" operator="equal" stopIfTrue="1">
      <formula>"CW 3120-R2"</formula>
    </cfRule>
    <cfRule type="cellIs" priority="1087" dxfId="939" operator="equal" stopIfTrue="1">
      <formula>"CW 3240-R7"</formula>
    </cfRule>
  </conditionalFormatting>
  <conditionalFormatting sqref="D85">
    <cfRule type="cellIs" priority="1080" dxfId="939" operator="equal" stopIfTrue="1">
      <formula>"CW 2130-R11"</formula>
    </cfRule>
    <cfRule type="cellIs" priority="1081" dxfId="939" operator="equal" stopIfTrue="1">
      <formula>"CW 3120-R2"</formula>
    </cfRule>
    <cfRule type="cellIs" priority="1082" dxfId="939" operator="equal" stopIfTrue="1">
      <formula>"CW 3240-R7"</formula>
    </cfRule>
  </conditionalFormatting>
  <conditionalFormatting sqref="D87">
    <cfRule type="cellIs" priority="1077" dxfId="939" operator="equal" stopIfTrue="1">
      <formula>"CW 2130-R11"</formula>
    </cfRule>
    <cfRule type="cellIs" priority="1078" dxfId="939" operator="equal" stopIfTrue="1">
      <formula>"CW 3120-R2"</formula>
    </cfRule>
    <cfRule type="cellIs" priority="1079" dxfId="939" operator="equal" stopIfTrue="1">
      <formula>"CW 3240-R7"</formula>
    </cfRule>
  </conditionalFormatting>
  <conditionalFormatting sqref="D90:D92">
    <cfRule type="cellIs" priority="1074" dxfId="939" operator="equal" stopIfTrue="1">
      <formula>"CW 2130-R11"</formula>
    </cfRule>
    <cfRule type="cellIs" priority="1075" dxfId="939" operator="equal" stopIfTrue="1">
      <formula>"CW 3120-R2"</formula>
    </cfRule>
    <cfRule type="cellIs" priority="1076" dxfId="939" operator="equal" stopIfTrue="1">
      <formula>"CW 3240-R7"</formula>
    </cfRule>
  </conditionalFormatting>
  <conditionalFormatting sqref="D74:D75">
    <cfRule type="cellIs" priority="1072" dxfId="939" operator="equal" stopIfTrue="1">
      <formula>"CW 3120-R2"</formula>
    </cfRule>
    <cfRule type="cellIs" priority="1073" dxfId="939" operator="equal" stopIfTrue="1">
      <formula>"CW 3240-R7"</formula>
    </cfRule>
  </conditionalFormatting>
  <conditionalFormatting sqref="D83">
    <cfRule type="cellIs" priority="1067" dxfId="939" operator="equal" stopIfTrue="1">
      <formula>"CW 3120-R2"</formula>
    </cfRule>
    <cfRule type="cellIs" priority="1068" dxfId="939" operator="equal" stopIfTrue="1">
      <formula>"CW 3240-R7"</formula>
    </cfRule>
  </conditionalFormatting>
  <conditionalFormatting sqref="D164">
    <cfRule type="cellIs" priority="948" dxfId="939" operator="equal" stopIfTrue="1">
      <formula>"CW 3120-R2"</formula>
    </cfRule>
    <cfRule type="cellIs" priority="949" dxfId="939" operator="equal" stopIfTrue="1">
      <formula>"CW 3240-R7"</formula>
    </cfRule>
  </conditionalFormatting>
  <conditionalFormatting sqref="D97">
    <cfRule type="cellIs" priority="1062" dxfId="939" operator="equal" stopIfTrue="1">
      <formula>"CW 2130-R11"</formula>
    </cfRule>
    <cfRule type="cellIs" priority="1063" dxfId="939" operator="equal" stopIfTrue="1">
      <formula>"CW 3120-R2"</formula>
    </cfRule>
    <cfRule type="cellIs" priority="1064" dxfId="939" operator="equal" stopIfTrue="1">
      <formula>"CW 3240-R7"</formula>
    </cfRule>
  </conditionalFormatting>
  <conditionalFormatting sqref="D98:D99">
    <cfRule type="cellIs" priority="1059" dxfId="939" operator="equal" stopIfTrue="1">
      <formula>"CW 2130-R11"</formula>
    </cfRule>
    <cfRule type="cellIs" priority="1060" dxfId="939" operator="equal" stopIfTrue="1">
      <formula>"CW 3120-R2"</formula>
    </cfRule>
    <cfRule type="cellIs" priority="1061" dxfId="939" operator="equal" stopIfTrue="1">
      <formula>"CW 3240-R7"</formula>
    </cfRule>
  </conditionalFormatting>
  <conditionalFormatting sqref="D100">
    <cfRule type="cellIs" priority="1056" dxfId="939" operator="equal" stopIfTrue="1">
      <formula>"CW 2130-R11"</formula>
    </cfRule>
    <cfRule type="cellIs" priority="1057" dxfId="939" operator="equal" stopIfTrue="1">
      <formula>"CW 3120-R2"</formula>
    </cfRule>
    <cfRule type="cellIs" priority="1058" dxfId="939" operator="equal" stopIfTrue="1">
      <formula>"CW 3240-R7"</formula>
    </cfRule>
  </conditionalFormatting>
  <conditionalFormatting sqref="D101">
    <cfRule type="cellIs" priority="1053" dxfId="939" operator="equal" stopIfTrue="1">
      <formula>"CW 2130-R11"</formula>
    </cfRule>
    <cfRule type="cellIs" priority="1054" dxfId="939" operator="equal" stopIfTrue="1">
      <formula>"CW 3120-R2"</formula>
    </cfRule>
    <cfRule type="cellIs" priority="1055" dxfId="939" operator="equal" stopIfTrue="1">
      <formula>"CW 3240-R7"</formula>
    </cfRule>
  </conditionalFormatting>
  <conditionalFormatting sqref="D102">
    <cfRule type="cellIs" priority="1050" dxfId="939" operator="equal" stopIfTrue="1">
      <formula>"CW 2130-R11"</formula>
    </cfRule>
    <cfRule type="cellIs" priority="1051" dxfId="939" operator="equal" stopIfTrue="1">
      <formula>"CW 3120-R2"</formula>
    </cfRule>
    <cfRule type="cellIs" priority="1052" dxfId="939" operator="equal" stopIfTrue="1">
      <formula>"CW 3240-R7"</formula>
    </cfRule>
  </conditionalFormatting>
  <conditionalFormatting sqref="D103:D104">
    <cfRule type="cellIs" priority="1047" dxfId="939" operator="equal" stopIfTrue="1">
      <formula>"CW 2130-R11"</formula>
    </cfRule>
    <cfRule type="cellIs" priority="1048" dxfId="939" operator="equal" stopIfTrue="1">
      <formula>"CW 3120-R2"</formula>
    </cfRule>
    <cfRule type="cellIs" priority="1049" dxfId="939" operator="equal" stopIfTrue="1">
      <formula>"CW 3240-R7"</formula>
    </cfRule>
  </conditionalFormatting>
  <conditionalFormatting sqref="D106:D107">
    <cfRule type="cellIs" priority="1044" dxfId="939" operator="equal" stopIfTrue="1">
      <formula>"CW 2130-R11"</formula>
    </cfRule>
    <cfRule type="cellIs" priority="1045" dxfId="939" operator="equal" stopIfTrue="1">
      <formula>"CW 3120-R2"</formula>
    </cfRule>
    <cfRule type="cellIs" priority="1046" dxfId="939" operator="equal" stopIfTrue="1">
      <formula>"CW 3240-R7"</formula>
    </cfRule>
  </conditionalFormatting>
  <conditionalFormatting sqref="D108">
    <cfRule type="cellIs" priority="1041" dxfId="939" operator="equal" stopIfTrue="1">
      <formula>"CW 2130-R11"</formula>
    </cfRule>
    <cfRule type="cellIs" priority="1042" dxfId="939" operator="equal" stopIfTrue="1">
      <formula>"CW 3120-R2"</formula>
    </cfRule>
    <cfRule type="cellIs" priority="1043" dxfId="939" operator="equal" stopIfTrue="1">
      <formula>"CW 3240-R7"</formula>
    </cfRule>
  </conditionalFormatting>
  <conditionalFormatting sqref="D109">
    <cfRule type="cellIs" priority="1038" dxfId="939" operator="equal" stopIfTrue="1">
      <formula>"CW 2130-R11"</formula>
    </cfRule>
    <cfRule type="cellIs" priority="1039" dxfId="939" operator="equal" stopIfTrue="1">
      <formula>"CW 3120-R2"</formula>
    </cfRule>
    <cfRule type="cellIs" priority="1040" dxfId="939" operator="equal" stopIfTrue="1">
      <formula>"CW 3240-R7"</formula>
    </cfRule>
  </conditionalFormatting>
  <conditionalFormatting sqref="D110">
    <cfRule type="cellIs" priority="1035" dxfId="939" operator="equal" stopIfTrue="1">
      <formula>"CW 2130-R11"</formula>
    </cfRule>
    <cfRule type="cellIs" priority="1036" dxfId="939" operator="equal" stopIfTrue="1">
      <formula>"CW 3120-R2"</formula>
    </cfRule>
    <cfRule type="cellIs" priority="1037" dxfId="939" operator="equal" stopIfTrue="1">
      <formula>"CW 3240-R7"</formula>
    </cfRule>
  </conditionalFormatting>
  <conditionalFormatting sqref="D111:D114">
    <cfRule type="cellIs" priority="1032" dxfId="939" operator="equal" stopIfTrue="1">
      <formula>"CW 2130-R11"</formula>
    </cfRule>
    <cfRule type="cellIs" priority="1033" dxfId="939" operator="equal" stopIfTrue="1">
      <formula>"CW 3120-R2"</formula>
    </cfRule>
    <cfRule type="cellIs" priority="1034" dxfId="939" operator="equal" stopIfTrue="1">
      <formula>"CW 3240-R7"</formula>
    </cfRule>
  </conditionalFormatting>
  <conditionalFormatting sqref="D115">
    <cfRule type="cellIs" priority="1029" dxfId="939" operator="equal" stopIfTrue="1">
      <formula>"CW 2130-R11"</formula>
    </cfRule>
    <cfRule type="cellIs" priority="1030" dxfId="939" operator="equal" stopIfTrue="1">
      <formula>"CW 3120-R2"</formula>
    </cfRule>
    <cfRule type="cellIs" priority="1031" dxfId="939" operator="equal" stopIfTrue="1">
      <formula>"CW 3240-R7"</formula>
    </cfRule>
  </conditionalFormatting>
  <conditionalFormatting sqref="D116">
    <cfRule type="cellIs" priority="1026" dxfId="939" operator="equal" stopIfTrue="1">
      <formula>"CW 2130-R11"</formula>
    </cfRule>
    <cfRule type="cellIs" priority="1027" dxfId="939" operator="equal" stopIfTrue="1">
      <formula>"CW 3120-R2"</formula>
    </cfRule>
    <cfRule type="cellIs" priority="1028" dxfId="939" operator="equal" stopIfTrue="1">
      <formula>"CW 3240-R7"</formula>
    </cfRule>
  </conditionalFormatting>
  <conditionalFormatting sqref="D117">
    <cfRule type="cellIs" priority="1023" dxfId="939" operator="equal" stopIfTrue="1">
      <formula>"CW 2130-R11"</formula>
    </cfRule>
    <cfRule type="cellIs" priority="1024" dxfId="939" operator="equal" stopIfTrue="1">
      <formula>"CW 3120-R2"</formula>
    </cfRule>
    <cfRule type="cellIs" priority="1025" dxfId="939" operator="equal" stopIfTrue="1">
      <formula>"CW 3240-R7"</formula>
    </cfRule>
  </conditionalFormatting>
  <conditionalFormatting sqref="D118">
    <cfRule type="cellIs" priority="1020" dxfId="939" operator="equal" stopIfTrue="1">
      <formula>"CW 2130-R11"</formula>
    </cfRule>
    <cfRule type="cellIs" priority="1021" dxfId="939" operator="equal" stopIfTrue="1">
      <formula>"CW 3120-R2"</formula>
    </cfRule>
    <cfRule type="cellIs" priority="1022" dxfId="939" operator="equal" stopIfTrue="1">
      <formula>"CW 3240-R7"</formula>
    </cfRule>
  </conditionalFormatting>
  <conditionalFormatting sqref="D122">
    <cfRule type="cellIs" priority="1017" dxfId="939" operator="equal" stopIfTrue="1">
      <formula>"CW 2130-R11"</formula>
    </cfRule>
    <cfRule type="cellIs" priority="1018" dxfId="939" operator="equal" stopIfTrue="1">
      <formula>"CW 3120-R2"</formula>
    </cfRule>
    <cfRule type="cellIs" priority="1019" dxfId="939" operator="equal" stopIfTrue="1">
      <formula>"CW 3240-R7"</formula>
    </cfRule>
  </conditionalFormatting>
  <conditionalFormatting sqref="D123:D126">
    <cfRule type="cellIs" priority="1014" dxfId="939" operator="equal" stopIfTrue="1">
      <formula>"CW 2130-R11"</formula>
    </cfRule>
    <cfRule type="cellIs" priority="1015" dxfId="939" operator="equal" stopIfTrue="1">
      <formula>"CW 3120-R2"</formula>
    </cfRule>
    <cfRule type="cellIs" priority="1016" dxfId="939" operator="equal" stopIfTrue="1">
      <formula>"CW 3240-R7"</formula>
    </cfRule>
  </conditionalFormatting>
  <conditionalFormatting sqref="D127:D129">
    <cfRule type="cellIs" priority="1011" dxfId="939" operator="equal" stopIfTrue="1">
      <formula>"CW 2130-R11"</formula>
    </cfRule>
    <cfRule type="cellIs" priority="1012" dxfId="939" operator="equal" stopIfTrue="1">
      <formula>"CW 3120-R2"</formula>
    </cfRule>
    <cfRule type="cellIs" priority="1013" dxfId="939" operator="equal" stopIfTrue="1">
      <formula>"CW 3240-R7"</formula>
    </cfRule>
  </conditionalFormatting>
  <conditionalFormatting sqref="D130:D132">
    <cfRule type="cellIs" priority="1008" dxfId="939" operator="equal" stopIfTrue="1">
      <formula>"CW 2130-R11"</formula>
    </cfRule>
    <cfRule type="cellIs" priority="1009" dxfId="939" operator="equal" stopIfTrue="1">
      <formula>"CW 3120-R2"</formula>
    </cfRule>
    <cfRule type="cellIs" priority="1010" dxfId="939" operator="equal" stopIfTrue="1">
      <formula>"CW 3240-R7"</formula>
    </cfRule>
  </conditionalFormatting>
  <conditionalFormatting sqref="D133:D134">
    <cfRule type="cellIs" priority="1005" dxfId="939" operator="equal" stopIfTrue="1">
      <formula>"CW 2130-R11"</formula>
    </cfRule>
    <cfRule type="cellIs" priority="1006" dxfId="939" operator="equal" stopIfTrue="1">
      <formula>"CW 3120-R2"</formula>
    </cfRule>
    <cfRule type="cellIs" priority="1007" dxfId="939" operator="equal" stopIfTrue="1">
      <formula>"CW 3240-R7"</formula>
    </cfRule>
  </conditionalFormatting>
  <conditionalFormatting sqref="D136">
    <cfRule type="cellIs" priority="1000" dxfId="939" operator="equal" stopIfTrue="1">
      <formula>"CW 2130-R11"</formula>
    </cfRule>
    <cfRule type="cellIs" priority="1001" dxfId="939" operator="equal" stopIfTrue="1">
      <formula>"CW 3120-R2"</formula>
    </cfRule>
    <cfRule type="cellIs" priority="1002" dxfId="939" operator="equal" stopIfTrue="1">
      <formula>"CW 3240-R7"</formula>
    </cfRule>
  </conditionalFormatting>
  <conditionalFormatting sqref="D135">
    <cfRule type="cellIs" priority="1003" dxfId="939" operator="equal" stopIfTrue="1">
      <formula>"CW 3120-R2"</formula>
    </cfRule>
    <cfRule type="cellIs" priority="1004" dxfId="939" operator="equal" stopIfTrue="1">
      <formula>"CW 3240-R7"</formula>
    </cfRule>
  </conditionalFormatting>
  <conditionalFormatting sqref="D137">
    <cfRule type="cellIs" priority="997" dxfId="939" operator="equal" stopIfTrue="1">
      <formula>"CW 2130-R11"</formula>
    </cfRule>
    <cfRule type="cellIs" priority="998" dxfId="939" operator="equal" stopIfTrue="1">
      <formula>"CW 3120-R2"</formula>
    </cfRule>
    <cfRule type="cellIs" priority="999" dxfId="939" operator="equal" stopIfTrue="1">
      <formula>"CW 3240-R7"</formula>
    </cfRule>
  </conditionalFormatting>
  <conditionalFormatting sqref="D138:D141">
    <cfRule type="cellIs" priority="995" dxfId="939" operator="equal" stopIfTrue="1">
      <formula>"CW 3120-R2"</formula>
    </cfRule>
    <cfRule type="cellIs" priority="996" dxfId="939" operator="equal" stopIfTrue="1">
      <formula>"CW 3240-R7"</formula>
    </cfRule>
  </conditionalFormatting>
  <conditionalFormatting sqref="D143:D144">
    <cfRule type="cellIs" priority="990" dxfId="939" operator="equal" stopIfTrue="1">
      <formula>"CW 2130-R11"</formula>
    </cfRule>
    <cfRule type="cellIs" priority="991" dxfId="939" operator="equal" stopIfTrue="1">
      <formula>"CW 3120-R2"</formula>
    </cfRule>
    <cfRule type="cellIs" priority="992" dxfId="939" operator="equal" stopIfTrue="1">
      <formula>"CW 3240-R7"</formula>
    </cfRule>
  </conditionalFormatting>
  <conditionalFormatting sqref="D142">
    <cfRule type="cellIs" priority="993" dxfId="939" operator="equal" stopIfTrue="1">
      <formula>"CW 3120-R2"</formula>
    </cfRule>
    <cfRule type="cellIs" priority="994" dxfId="939" operator="equal" stopIfTrue="1">
      <formula>"CW 3240-R7"</formula>
    </cfRule>
  </conditionalFormatting>
  <conditionalFormatting sqref="D145:D146">
    <cfRule type="cellIs" priority="988" dxfId="939" operator="equal" stopIfTrue="1">
      <formula>"CW 3120-R2"</formula>
    </cfRule>
    <cfRule type="cellIs" priority="989" dxfId="939" operator="equal" stopIfTrue="1">
      <formula>"CW 3240-R7"</formula>
    </cfRule>
  </conditionalFormatting>
  <conditionalFormatting sqref="D148">
    <cfRule type="cellIs" priority="983" dxfId="939" operator="equal" stopIfTrue="1">
      <formula>"CW 2130-R11"</formula>
    </cfRule>
    <cfRule type="cellIs" priority="984" dxfId="939" operator="equal" stopIfTrue="1">
      <formula>"CW 3120-R2"</formula>
    </cfRule>
    <cfRule type="cellIs" priority="985" dxfId="939" operator="equal" stopIfTrue="1">
      <formula>"CW 3240-R7"</formula>
    </cfRule>
  </conditionalFormatting>
  <conditionalFormatting sqref="D147">
    <cfRule type="cellIs" priority="986" dxfId="939" operator="equal" stopIfTrue="1">
      <formula>"CW 3120-R2"</formula>
    </cfRule>
    <cfRule type="cellIs" priority="987" dxfId="939" operator="equal" stopIfTrue="1">
      <formula>"CW 3240-R7"</formula>
    </cfRule>
  </conditionalFormatting>
  <conditionalFormatting sqref="D149:D150">
    <cfRule type="cellIs" priority="980" dxfId="939" operator="equal" stopIfTrue="1">
      <formula>"CW 2130-R11"</formula>
    </cfRule>
    <cfRule type="cellIs" priority="981" dxfId="939" operator="equal" stopIfTrue="1">
      <formula>"CW 3120-R2"</formula>
    </cfRule>
    <cfRule type="cellIs" priority="982" dxfId="939" operator="equal" stopIfTrue="1">
      <formula>"CW 3240-R7"</formula>
    </cfRule>
  </conditionalFormatting>
  <conditionalFormatting sqref="D151">
    <cfRule type="cellIs" priority="977" dxfId="939" operator="equal" stopIfTrue="1">
      <formula>"CW 2130-R11"</formula>
    </cfRule>
    <cfRule type="cellIs" priority="978" dxfId="939" operator="equal" stopIfTrue="1">
      <formula>"CW 3120-R2"</formula>
    </cfRule>
    <cfRule type="cellIs" priority="979" dxfId="939" operator="equal" stopIfTrue="1">
      <formula>"CW 3240-R7"</formula>
    </cfRule>
  </conditionalFormatting>
  <conditionalFormatting sqref="D152:D153">
    <cfRule type="cellIs" priority="975" dxfId="939" operator="equal" stopIfTrue="1">
      <formula>"CW 3120-R2"</formula>
    </cfRule>
    <cfRule type="cellIs" priority="976" dxfId="939" operator="equal" stopIfTrue="1">
      <formula>"CW 3240-R7"</formula>
    </cfRule>
  </conditionalFormatting>
  <conditionalFormatting sqref="D157">
    <cfRule type="cellIs" priority="973" dxfId="939" operator="equal" stopIfTrue="1">
      <formula>"CW 2130-R11"</formula>
    </cfRule>
    <cfRule type="cellIs" priority="974" dxfId="939" operator="equal" stopIfTrue="1">
      <formula>"CW 3240-R7"</formula>
    </cfRule>
  </conditionalFormatting>
  <conditionalFormatting sqref="D154">
    <cfRule type="cellIs" priority="971" dxfId="939" operator="equal" stopIfTrue="1">
      <formula>"CW 2130-R11"</formula>
    </cfRule>
    <cfRule type="cellIs" priority="972" dxfId="939" operator="equal" stopIfTrue="1">
      <formula>"CW 3240-R7"</formula>
    </cfRule>
  </conditionalFormatting>
  <conditionalFormatting sqref="D155:D156">
    <cfRule type="cellIs" priority="969" dxfId="939" operator="equal" stopIfTrue="1">
      <formula>"CW 3120-R2"</formula>
    </cfRule>
    <cfRule type="cellIs" priority="970" dxfId="939" operator="equal" stopIfTrue="1">
      <formula>"CW 3240-R7"</formula>
    </cfRule>
  </conditionalFormatting>
  <conditionalFormatting sqref="D161">
    <cfRule type="cellIs" priority="966" dxfId="939" operator="equal" stopIfTrue="1">
      <formula>"CW 2130-R11"</formula>
    </cfRule>
    <cfRule type="cellIs" priority="967" dxfId="939" operator="equal" stopIfTrue="1">
      <formula>"CW 3120-R2"</formula>
    </cfRule>
    <cfRule type="cellIs" priority="968" dxfId="939" operator="equal" stopIfTrue="1">
      <formula>"CW 3240-R7"</formula>
    </cfRule>
  </conditionalFormatting>
  <conditionalFormatting sqref="D163">
    <cfRule type="cellIs" priority="961" dxfId="939" operator="equal" stopIfTrue="1">
      <formula>"CW 2130-R11"</formula>
    </cfRule>
    <cfRule type="cellIs" priority="962" dxfId="939" operator="equal" stopIfTrue="1">
      <formula>"CW 3120-R2"</formula>
    </cfRule>
    <cfRule type="cellIs" priority="963" dxfId="939" operator="equal" stopIfTrue="1">
      <formula>"CW 3240-R7"</formula>
    </cfRule>
  </conditionalFormatting>
  <conditionalFormatting sqref="D162">
    <cfRule type="cellIs" priority="964" dxfId="939" operator="equal" stopIfTrue="1">
      <formula>"CW 3120-R2"</formula>
    </cfRule>
    <cfRule type="cellIs" priority="965" dxfId="939" operator="equal" stopIfTrue="1">
      <formula>"CW 3240-R7"</formula>
    </cfRule>
  </conditionalFormatting>
  <conditionalFormatting sqref="D165">
    <cfRule type="cellIs" priority="958" dxfId="939" operator="equal" stopIfTrue="1">
      <formula>"CW 2130-R11"</formula>
    </cfRule>
    <cfRule type="cellIs" priority="959" dxfId="939" operator="equal" stopIfTrue="1">
      <formula>"CW 3120-R2"</formula>
    </cfRule>
    <cfRule type="cellIs" priority="960" dxfId="939" operator="equal" stopIfTrue="1">
      <formula>"CW 3240-R7"</formula>
    </cfRule>
  </conditionalFormatting>
  <conditionalFormatting sqref="D166">
    <cfRule type="cellIs" priority="955" dxfId="939" operator="equal" stopIfTrue="1">
      <formula>"CW 2130-R11"</formula>
    </cfRule>
    <cfRule type="cellIs" priority="956" dxfId="939" operator="equal" stopIfTrue="1">
      <formula>"CW 3120-R2"</formula>
    </cfRule>
    <cfRule type="cellIs" priority="957" dxfId="939" operator="equal" stopIfTrue="1">
      <formula>"CW 3240-R7"</formula>
    </cfRule>
  </conditionalFormatting>
  <conditionalFormatting sqref="D170:D172">
    <cfRule type="cellIs" priority="952" dxfId="939" operator="equal" stopIfTrue="1">
      <formula>"CW 2130-R11"</formula>
    </cfRule>
    <cfRule type="cellIs" priority="953" dxfId="939" operator="equal" stopIfTrue="1">
      <formula>"CW 3120-R2"</formula>
    </cfRule>
    <cfRule type="cellIs" priority="954" dxfId="939" operator="equal" stopIfTrue="1">
      <formula>"CW 3240-R7"</formula>
    </cfRule>
  </conditionalFormatting>
  <conditionalFormatting sqref="D158:D159">
    <cfRule type="cellIs" priority="950" dxfId="939" operator="equal" stopIfTrue="1">
      <formula>"CW 3120-R2"</formula>
    </cfRule>
    <cfRule type="cellIs" priority="951" dxfId="939" operator="equal" stopIfTrue="1">
      <formula>"CW 3240-R7"</formula>
    </cfRule>
  </conditionalFormatting>
  <conditionalFormatting sqref="D265">
    <cfRule type="cellIs" priority="831" dxfId="939" operator="equal" stopIfTrue="1">
      <formula>"CW 3120-R2"</formula>
    </cfRule>
    <cfRule type="cellIs" priority="832" dxfId="939" operator="equal" stopIfTrue="1">
      <formula>"CW 3240-R7"</formula>
    </cfRule>
  </conditionalFormatting>
  <conditionalFormatting sqref="D177">
    <cfRule type="cellIs" priority="945" dxfId="939" operator="equal" stopIfTrue="1">
      <formula>"CW 2130-R11"</formula>
    </cfRule>
    <cfRule type="cellIs" priority="946" dxfId="939" operator="equal" stopIfTrue="1">
      <formula>"CW 3120-R2"</formula>
    </cfRule>
    <cfRule type="cellIs" priority="947" dxfId="939" operator="equal" stopIfTrue="1">
      <formula>"CW 3240-R7"</formula>
    </cfRule>
  </conditionalFormatting>
  <conditionalFormatting sqref="D178:D179">
    <cfRule type="cellIs" priority="942" dxfId="939" operator="equal" stopIfTrue="1">
      <formula>"CW 2130-R11"</formula>
    </cfRule>
    <cfRule type="cellIs" priority="943" dxfId="939" operator="equal" stopIfTrue="1">
      <formula>"CW 3120-R2"</formula>
    </cfRule>
    <cfRule type="cellIs" priority="944" dxfId="939" operator="equal" stopIfTrue="1">
      <formula>"CW 3240-R7"</formula>
    </cfRule>
  </conditionalFormatting>
  <conditionalFormatting sqref="D180">
    <cfRule type="cellIs" priority="939" dxfId="939" operator="equal" stopIfTrue="1">
      <formula>"CW 2130-R11"</formula>
    </cfRule>
    <cfRule type="cellIs" priority="940" dxfId="939" operator="equal" stopIfTrue="1">
      <formula>"CW 3120-R2"</formula>
    </cfRule>
    <cfRule type="cellIs" priority="941" dxfId="939" operator="equal" stopIfTrue="1">
      <formula>"CW 3240-R7"</formula>
    </cfRule>
  </conditionalFormatting>
  <conditionalFormatting sqref="D181">
    <cfRule type="cellIs" priority="936" dxfId="939" operator="equal" stopIfTrue="1">
      <formula>"CW 2130-R11"</formula>
    </cfRule>
    <cfRule type="cellIs" priority="937" dxfId="939" operator="equal" stopIfTrue="1">
      <formula>"CW 3120-R2"</formula>
    </cfRule>
    <cfRule type="cellIs" priority="938" dxfId="939" operator="equal" stopIfTrue="1">
      <formula>"CW 3240-R7"</formula>
    </cfRule>
  </conditionalFormatting>
  <conditionalFormatting sqref="D182">
    <cfRule type="cellIs" priority="933" dxfId="939" operator="equal" stopIfTrue="1">
      <formula>"CW 2130-R11"</formula>
    </cfRule>
    <cfRule type="cellIs" priority="934" dxfId="939" operator="equal" stopIfTrue="1">
      <formula>"CW 3120-R2"</formula>
    </cfRule>
    <cfRule type="cellIs" priority="935" dxfId="939" operator="equal" stopIfTrue="1">
      <formula>"CW 3240-R7"</formula>
    </cfRule>
  </conditionalFormatting>
  <conditionalFormatting sqref="D183:D184">
    <cfRule type="cellIs" priority="930" dxfId="939" operator="equal" stopIfTrue="1">
      <formula>"CW 2130-R11"</formula>
    </cfRule>
    <cfRule type="cellIs" priority="931" dxfId="939" operator="equal" stopIfTrue="1">
      <formula>"CW 3120-R2"</formula>
    </cfRule>
    <cfRule type="cellIs" priority="932" dxfId="939" operator="equal" stopIfTrue="1">
      <formula>"CW 3240-R7"</formula>
    </cfRule>
  </conditionalFormatting>
  <conditionalFormatting sqref="D186:D187">
    <cfRule type="cellIs" priority="927" dxfId="939" operator="equal" stopIfTrue="1">
      <formula>"CW 2130-R11"</formula>
    </cfRule>
    <cfRule type="cellIs" priority="928" dxfId="939" operator="equal" stopIfTrue="1">
      <formula>"CW 3120-R2"</formula>
    </cfRule>
    <cfRule type="cellIs" priority="929" dxfId="939" operator="equal" stopIfTrue="1">
      <formula>"CW 3240-R7"</formula>
    </cfRule>
  </conditionalFormatting>
  <conditionalFormatting sqref="D188">
    <cfRule type="cellIs" priority="924" dxfId="939" operator="equal" stopIfTrue="1">
      <formula>"CW 2130-R11"</formula>
    </cfRule>
    <cfRule type="cellIs" priority="925" dxfId="939" operator="equal" stopIfTrue="1">
      <formula>"CW 3120-R2"</formula>
    </cfRule>
    <cfRule type="cellIs" priority="926" dxfId="939" operator="equal" stopIfTrue="1">
      <formula>"CW 3240-R7"</formula>
    </cfRule>
  </conditionalFormatting>
  <conditionalFormatting sqref="D189">
    <cfRule type="cellIs" priority="921" dxfId="939" operator="equal" stopIfTrue="1">
      <formula>"CW 2130-R11"</formula>
    </cfRule>
    <cfRule type="cellIs" priority="922" dxfId="939" operator="equal" stopIfTrue="1">
      <formula>"CW 3120-R2"</formula>
    </cfRule>
    <cfRule type="cellIs" priority="923" dxfId="939" operator="equal" stopIfTrue="1">
      <formula>"CW 3240-R7"</formula>
    </cfRule>
  </conditionalFormatting>
  <conditionalFormatting sqref="D190">
    <cfRule type="cellIs" priority="918" dxfId="939" operator="equal" stopIfTrue="1">
      <formula>"CW 2130-R11"</formula>
    </cfRule>
    <cfRule type="cellIs" priority="919" dxfId="939" operator="equal" stopIfTrue="1">
      <formula>"CW 3120-R2"</formula>
    </cfRule>
    <cfRule type="cellIs" priority="920" dxfId="939" operator="equal" stopIfTrue="1">
      <formula>"CW 3240-R7"</formula>
    </cfRule>
  </conditionalFormatting>
  <conditionalFormatting sqref="D191:D194">
    <cfRule type="cellIs" priority="915" dxfId="939" operator="equal" stopIfTrue="1">
      <formula>"CW 2130-R11"</formula>
    </cfRule>
    <cfRule type="cellIs" priority="916" dxfId="939" operator="equal" stopIfTrue="1">
      <formula>"CW 3120-R2"</formula>
    </cfRule>
    <cfRule type="cellIs" priority="917" dxfId="939" operator="equal" stopIfTrue="1">
      <formula>"CW 3240-R7"</formula>
    </cfRule>
  </conditionalFormatting>
  <conditionalFormatting sqref="D195">
    <cfRule type="cellIs" priority="912" dxfId="939" operator="equal" stopIfTrue="1">
      <formula>"CW 2130-R11"</formula>
    </cfRule>
    <cfRule type="cellIs" priority="913" dxfId="939" operator="equal" stopIfTrue="1">
      <formula>"CW 3120-R2"</formula>
    </cfRule>
    <cfRule type="cellIs" priority="914" dxfId="939" operator="equal" stopIfTrue="1">
      <formula>"CW 3240-R7"</formula>
    </cfRule>
  </conditionalFormatting>
  <conditionalFormatting sqref="D196">
    <cfRule type="cellIs" priority="909" dxfId="939" operator="equal" stopIfTrue="1">
      <formula>"CW 2130-R11"</formula>
    </cfRule>
    <cfRule type="cellIs" priority="910" dxfId="939" operator="equal" stopIfTrue="1">
      <formula>"CW 3120-R2"</formula>
    </cfRule>
    <cfRule type="cellIs" priority="911" dxfId="939" operator="equal" stopIfTrue="1">
      <formula>"CW 3240-R7"</formula>
    </cfRule>
  </conditionalFormatting>
  <conditionalFormatting sqref="D197">
    <cfRule type="cellIs" priority="906" dxfId="939" operator="equal" stopIfTrue="1">
      <formula>"CW 2130-R11"</formula>
    </cfRule>
    <cfRule type="cellIs" priority="907" dxfId="939" operator="equal" stopIfTrue="1">
      <formula>"CW 3120-R2"</formula>
    </cfRule>
    <cfRule type="cellIs" priority="908" dxfId="939" operator="equal" stopIfTrue="1">
      <formula>"CW 3240-R7"</formula>
    </cfRule>
  </conditionalFormatting>
  <conditionalFormatting sqref="D198">
    <cfRule type="cellIs" priority="903" dxfId="939" operator="equal" stopIfTrue="1">
      <formula>"CW 2130-R11"</formula>
    </cfRule>
    <cfRule type="cellIs" priority="904" dxfId="939" operator="equal" stopIfTrue="1">
      <formula>"CW 3120-R2"</formula>
    </cfRule>
    <cfRule type="cellIs" priority="905" dxfId="939" operator="equal" stopIfTrue="1">
      <formula>"CW 3240-R7"</formula>
    </cfRule>
  </conditionalFormatting>
  <conditionalFormatting sqref="D210">
    <cfRule type="cellIs" priority="900" dxfId="939" operator="equal" stopIfTrue="1">
      <formula>"CW 2130-R11"</formula>
    </cfRule>
    <cfRule type="cellIs" priority="901" dxfId="939" operator="equal" stopIfTrue="1">
      <formula>"CW 3120-R2"</formula>
    </cfRule>
    <cfRule type="cellIs" priority="902" dxfId="939" operator="equal" stopIfTrue="1">
      <formula>"CW 3240-R7"</formula>
    </cfRule>
  </conditionalFormatting>
  <conditionalFormatting sqref="D211:D214">
    <cfRule type="cellIs" priority="897" dxfId="939" operator="equal" stopIfTrue="1">
      <formula>"CW 2130-R11"</formula>
    </cfRule>
    <cfRule type="cellIs" priority="898" dxfId="939" operator="equal" stopIfTrue="1">
      <formula>"CW 3120-R2"</formula>
    </cfRule>
    <cfRule type="cellIs" priority="899" dxfId="939" operator="equal" stopIfTrue="1">
      <formula>"CW 3240-R7"</formula>
    </cfRule>
  </conditionalFormatting>
  <conditionalFormatting sqref="D215:D217">
    <cfRule type="cellIs" priority="894" dxfId="939" operator="equal" stopIfTrue="1">
      <formula>"CW 2130-R11"</formula>
    </cfRule>
    <cfRule type="cellIs" priority="895" dxfId="939" operator="equal" stopIfTrue="1">
      <formula>"CW 3120-R2"</formula>
    </cfRule>
    <cfRule type="cellIs" priority="896" dxfId="939" operator="equal" stopIfTrue="1">
      <formula>"CW 3240-R7"</formula>
    </cfRule>
  </conditionalFormatting>
  <conditionalFormatting sqref="D222:D223">
    <cfRule type="cellIs" priority="888" dxfId="939" operator="equal" stopIfTrue="1">
      <formula>"CW 2130-R11"</formula>
    </cfRule>
    <cfRule type="cellIs" priority="889" dxfId="939" operator="equal" stopIfTrue="1">
      <formula>"CW 3120-R2"</formula>
    </cfRule>
    <cfRule type="cellIs" priority="890" dxfId="939" operator="equal" stopIfTrue="1">
      <formula>"CW 3240-R7"</formula>
    </cfRule>
  </conditionalFormatting>
  <conditionalFormatting sqref="D224">
    <cfRule type="cellIs" priority="886" dxfId="939" operator="equal" stopIfTrue="1">
      <formula>"CW 3120-R2"</formula>
    </cfRule>
    <cfRule type="cellIs" priority="887" dxfId="939" operator="equal" stopIfTrue="1">
      <formula>"CW 3240-R7"</formula>
    </cfRule>
  </conditionalFormatting>
  <conditionalFormatting sqref="D225">
    <cfRule type="cellIs" priority="880" dxfId="939" operator="equal" stopIfTrue="1">
      <formula>"CW 2130-R11"</formula>
    </cfRule>
    <cfRule type="cellIs" priority="881" dxfId="939" operator="equal" stopIfTrue="1">
      <formula>"CW 3120-R2"</formula>
    </cfRule>
    <cfRule type="cellIs" priority="882" dxfId="939" operator="equal" stopIfTrue="1">
      <formula>"CW 3240-R7"</formula>
    </cfRule>
  </conditionalFormatting>
  <conditionalFormatting sqref="D226:D228">
    <cfRule type="cellIs" priority="878" dxfId="939" operator="equal" stopIfTrue="1">
      <formula>"CW 3120-R2"</formula>
    </cfRule>
    <cfRule type="cellIs" priority="879" dxfId="939" operator="equal" stopIfTrue="1">
      <formula>"CW 3240-R7"</formula>
    </cfRule>
  </conditionalFormatting>
  <conditionalFormatting sqref="D233:D234">
    <cfRule type="cellIs" priority="873" dxfId="939" operator="equal" stopIfTrue="1">
      <formula>"CW 2130-R11"</formula>
    </cfRule>
    <cfRule type="cellIs" priority="874" dxfId="939" operator="equal" stopIfTrue="1">
      <formula>"CW 3120-R2"</formula>
    </cfRule>
    <cfRule type="cellIs" priority="875" dxfId="939" operator="equal" stopIfTrue="1">
      <formula>"CW 3240-R7"</formula>
    </cfRule>
  </conditionalFormatting>
  <conditionalFormatting sqref="D232">
    <cfRule type="cellIs" priority="876" dxfId="939" operator="equal" stopIfTrue="1">
      <formula>"CW 3120-R2"</formula>
    </cfRule>
    <cfRule type="cellIs" priority="877" dxfId="939" operator="equal" stopIfTrue="1">
      <formula>"CW 3240-R7"</formula>
    </cfRule>
  </conditionalFormatting>
  <conditionalFormatting sqref="D235:D236">
    <cfRule type="cellIs" priority="871" dxfId="939" operator="equal" stopIfTrue="1">
      <formula>"CW 3120-R2"</formula>
    </cfRule>
    <cfRule type="cellIs" priority="872" dxfId="939" operator="equal" stopIfTrue="1">
      <formula>"CW 3240-R7"</formula>
    </cfRule>
  </conditionalFormatting>
  <conditionalFormatting sqref="D238">
    <cfRule type="cellIs" priority="866" dxfId="939" operator="equal" stopIfTrue="1">
      <formula>"CW 2130-R11"</formula>
    </cfRule>
    <cfRule type="cellIs" priority="867" dxfId="939" operator="equal" stopIfTrue="1">
      <formula>"CW 3120-R2"</formula>
    </cfRule>
    <cfRule type="cellIs" priority="868" dxfId="939" operator="equal" stopIfTrue="1">
      <formula>"CW 3240-R7"</formula>
    </cfRule>
  </conditionalFormatting>
  <conditionalFormatting sqref="D237">
    <cfRule type="cellIs" priority="869" dxfId="939" operator="equal" stopIfTrue="1">
      <formula>"CW 3120-R2"</formula>
    </cfRule>
    <cfRule type="cellIs" priority="870" dxfId="939" operator="equal" stopIfTrue="1">
      <formula>"CW 3240-R7"</formula>
    </cfRule>
  </conditionalFormatting>
  <conditionalFormatting sqref="D240">
    <cfRule type="cellIs" priority="863" dxfId="939" operator="equal" stopIfTrue="1">
      <formula>"CW 2130-R11"</formula>
    </cfRule>
    <cfRule type="cellIs" priority="864" dxfId="939" operator="equal" stopIfTrue="1">
      <formula>"CW 3120-R2"</formula>
    </cfRule>
    <cfRule type="cellIs" priority="865" dxfId="939" operator="equal" stopIfTrue="1">
      <formula>"CW 3240-R7"</formula>
    </cfRule>
  </conditionalFormatting>
  <conditionalFormatting sqref="D241">
    <cfRule type="cellIs" priority="858" dxfId="939" operator="equal" stopIfTrue="1">
      <formula>"CW 3120-R2"</formula>
    </cfRule>
    <cfRule type="cellIs" priority="859" dxfId="939" operator="equal" stopIfTrue="1">
      <formula>"CW 3240-R7"</formula>
    </cfRule>
  </conditionalFormatting>
  <conditionalFormatting sqref="D246">
    <cfRule type="cellIs" priority="856" dxfId="939" operator="equal" stopIfTrue="1">
      <formula>"CW 2130-R11"</formula>
    </cfRule>
    <cfRule type="cellIs" priority="857" dxfId="939" operator="equal" stopIfTrue="1">
      <formula>"CW 3240-R7"</formula>
    </cfRule>
  </conditionalFormatting>
  <conditionalFormatting sqref="D242">
    <cfRule type="cellIs" priority="854" dxfId="939" operator="equal" stopIfTrue="1">
      <formula>"CW 2130-R11"</formula>
    </cfRule>
    <cfRule type="cellIs" priority="855" dxfId="939" operator="equal" stopIfTrue="1">
      <formula>"CW 3240-R7"</formula>
    </cfRule>
  </conditionalFormatting>
  <conditionalFormatting sqref="D243:D244">
    <cfRule type="cellIs" priority="852" dxfId="939" operator="equal" stopIfTrue="1">
      <formula>"CW 3120-R2"</formula>
    </cfRule>
    <cfRule type="cellIs" priority="853" dxfId="939" operator="equal" stopIfTrue="1">
      <formula>"CW 3240-R7"</formula>
    </cfRule>
  </conditionalFormatting>
  <conditionalFormatting sqref="D259">
    <cfRule type="cellIs" priority="849" dxfId="939" operator="equal" stopIfTrue="1">
      <formula>"CW 2130-R11"</formula>
    </cfRule>
    <cfRule type="cellIs" priority="850" dxfId="939" operator="equal" stopIfTrue="1">
      <formula>"CW 3120-R2"</formula>
    </cfRule>
    <cfRule type="cellIs" priority="851" dxfId="939" operator="equal" stopIfTrue="1">
      <formula>"CW 3240-R7"</formula>
    </cfRule>
  </conditionalFormatting>
  <conditionalFormatting sqref="D261">
    <cfRule type="cellIs" priority="844" dxfId="939" operator="equal" stopIfTrue="1">
      <formula>"CW 2130-R11"</formula>
    </cfRule>
    <cfRule type="cellIs" priority="845" dxfId="939" operator="equal" stopIfTrue="1">
      <formula>"CW 3120-R2"</formula>
    </cfRule>
    <cfRule type="cellIs" priority="846" dxfId="939" operator="equal" stopIfTrue="1">
      <formula>"CW 3240-R7"</formula>
    </cfRule>
  </conditionalFormatting>
  <conditionalFormatting sqref="D260">
    <cfRule type="cellIs" priority="847" dxfId="939" operator="equal" stopIfTrue="1">
      <formula>"CW 3120-R2"</formula>
    </cfRule>
    <cfRule type="cellIs" priority="848" dxfId="939" operator="equal" stopIfTrue="1">
      <formula>"CW 3240-R7"</formula>
    </cfRule>
  </conditionalFormatting>
  <conditionalFormatting sqref="D266">
    <cfRule type="cellIs" priority="841" dxfId="939" operator="equal" stopIfTrue="1">
      <formula>"CW 2130-R11"</formula>
    </cfRule>
    <cfRule type="cellIs" priority="842" dxfId="939" operator="equal" stopIfTrue="1">
      <formula>"CW 3120-R2"</formula>
    </cfRule>
    <cfRule type="cellIs" priority="843" dxfId="939" operator="equal" stopIfTrue="1">
      <formula>"CW 3240-R7"</formula>
    </cfRule>
  </conditionalFormatting>
  <conditionalFormatting sqref="D268">
    <cfRule type="cellIs" priority="838" dxfId="939" operator="equal" stopIfTrue="1">
      <formula>"CW 2130-R11"</formula>
    </cfRule>
    <cfRule type="cellIs" priority="839" dxfId="939" operator="equal" stopIfTrue="1">
      <formula>"CW 3120-R2"</formula>
    </cfRule>
    <cfRule type="cellIs" priority="840" dxfId="939" operator="equal" stopIfTrue="1">
      <formula>"CW 3240-R7"</formula>
    </cfRule>
  </conditionalFormatting>
  <conditionalFormatting sqref="D271:D273">
    <cfRule type="cellIs" priority="835" dxfId="939" operator="equal" stopIfTrue="1">
      <formula>"CW 2130-R11"</formula>
    </cfRule>
    <cfRule type="cellIs" priority="836" dxfId="939" operator="equal" stopIfTrue="1">
      <formula>"CW 3120-R2"</formula>
    </cfRule>
    <cfRule type="cellIs" priority="837" dxfId="939" operator="equal" stopIfTrue="1">
      <formula>"CW 3240-R7"</formula>
    </cfRule>
  </conditionalFormatting>
  <conditionalFormatting sqref="D247:D248">
    <cfRule type="cellIs" priority="833" dxfId="939" operator="equal" stopIfTrue="1">
      <formula>"CW 3120-R2"</formula>
    </cfRule>
    <cfRule type="cellIs" priority="834" dxfId="939" operator="equal" stopIfTrue="1">
      <formula>"CW 3240-R7"</formula>
    </cfRule>
  </conditionalFormatting>
  <conditionalFormatting sqref="D120">
    <cfRule type="cellIs" priority="819" dxfId="939" operator="equal" stopIfTrue="1">
      <formula>"CW 2130-R11"</formula>
    </cfRule>
    <cfRule type="cellIs" priority="820" dxfId="939" operator="equal" stopIfTrue="1">
      <formula>"CW 3120-R2"</formula>
    </cfRule>
    <cfRule type="cellIs" priority="821" dxfId="939" operator="equal" stopIfTrue="1">
      <formula>"CW 3240-R7"</formula>
    </cfRule>
  </conditionalFormatting>
  <conditionalFormatting sqref="D121">
    <cfRule type="cellIs" priority="816" dxfId="939" operator="equal" stopIfTrue="1">
      <formula>"CW 2130-R11"</formula>
    </cfRule>
    <cfRule type="cellIs" priority="817" dxfId="939" operator="equal" stopIfTrue="1">
      <formula>"CW 3120-R2"</formula>
    </cfRule>
    <cfRule type="cellIs" priority="818" dxfId="939" operator="equal" stopIfTrue="1">
      <formula>"CW 3240-R7"</formula>
    </cfRule>
  </conditionalFormatting>
  <conditionalFormatting sqref="D208">
    <cfRule type="cellIs" priority="813" dxfId="939" operator="equal" stopIfTrue="1">
      <formula>"CW 2130-R11"</formula>
    </cfRule>
    <cfRule type="cellIs" priority="814" dxfId="939" operator="equal" stopIfTrue="1">
      <formula>"CW 3120-R2"</formula>
    </cfRule>
    <cfRule type="cellIs" priority="815" dxfId="939" operator="equal" stopIfTrue="1">
      <formula>"CW 3240-R7"</formula>
    </cfRule>
  </conditionalFormatting>
  <conditionalFormatting sqref="D209">
    <cfRule type="cellIs" priority="810" dxfId="939" operator="equal" stopIfTrue="1">
      <formula>"CW 2130-R11"</formula>
    </cfRule>
    <cfRule type="cellIs" priority="811" dxfId="939" operator="equal" stopIfTrue="1">
      <formula>"CW 3120-R2"</formula>
    </cfRule>
    <cfRule type="cellIs" priority="812" dxfId="939" operator="equal" stopIfTrue="1">
      <formula>"CW 3240-R7"</formula>
    </cfRule>
  </conditionalFormatting>
  <conditionalFormatting sqref="D277">
    <cfRule type="cellIs" priority="801" dxfId="939" operator="equal" stopIfTrue="1">
      <formula>"CW 2130-R11"</formula>
    </cfRule>
    <cfRule type="cellIs" priority="802" dxfId="939" operator="equal" stopIfTrue="1">
      <formula>"CW 3120-R2"</formula>
    </cfRule>
    <cfRule type="cellIs" priority="803" dxfId="939" operator="equal" stopIfTrue="1">
      <formula>"CW 3240-R7"</formula>
    </cfRule>
  </conditionalFormatting>
  <conditionalFormatting sqref="D278">
    <cfRule type="cellIs" priority="798" dxfId="939" operator="equal" stopIfTrue="1">
      <formula>"CW 2130-R11"</formula>
    </cfRule>
    <cfRule type="cellIs" priority="799" dxfId="939" operator="equal" stopIfTrue="1">
      <formula>"CW 3120-R2"</formula>
    </cfRule>
    <cfRule type="cellIs" priority="800" dxfId="939" operator="equal" stopIfTrue="1">
      <formula>"CW 3240-R7"</formula>
    </cfRule>
  </conditionalFormatting>
  <conditionalFormatting sqref="D303">
    <cfRule type="cellIs" priority="747" dxfId="939" operator="equal" stopIfTrue="1">
      <formula>"CW 2130-R11"</formula>
    </cfRule>
    <cfRule type="cellIs" priority="748" dxfId="939" operator="equal" stopIfTrue="1">
      <formula>"CW 3120-R2"</formula>
    </cfRule>
    <cfRule type="cellIs" priority="749" dxfId="939" operator="equal" stopIfTrue="1">
      <formula>"CW 3240-R7"</formula>
    </cfRule>
  </conditionalFormatting>
  <conditionalFormatting sqref="D280">
    <cfRule type="cellIs" priority="783" dxfId="939" operator="equal" stopIfTrue="1">
      <formula>"CW 2130-R11"</formula>
    </cfRule>
    <cfRule type="cellIs" priority="784" dxfId="939" operator="equal" stopIfTrue="1">
      <formula>"CW 3120-R2"</formula>
    </cfRule>
    <cfRule type="cellIs" priority="785" dxfId="939" operator="equal" stopIfTrue="1">
      <formula>"CW 3240-R7"</formula>
    </cfRule>
  </conditionalFormatting>
  <conditionalFormatting sqref="D328">
    <cfRule type="cellIs" priority="690" dxfId="939" operator="equal" stopIfTrue="1">
      <formula>"CW 2130-R11"</formula>
    </cfRule>
    <cfRule type="cellIs" priority="691" dxfId="939" operator="equal" stopIfTrue="1">
      <formula>"CW 3120-R2"</formula>
    </cfRule>
    <cfRule type="cellIs" priority="692" dxfId="939" operator="equal" stopIfTrue="1">
      <formula>"CW 3240-R7"</formula>
    </cfRule>
  </conditionalFormatting>
  <conditionalFormatting sqref="D293">
    <cfRule type="cellIs" priority="771" dxfId="939" operator="equal" stopIfTrue="1">
      <formula>"CW 2130-R11"</formula>
    </cfRule>
    <cfRule type="cellIs" priority="772" dxfId="939" operator="equal" stopIfTrue="1">
      <formula>"CW 3120-R2"</formula>
    </cfRule>
    <cfRule type="cellIs" priority="773" dxfId="939" operator="equal" stopIfTrue="1">
      <formula>"CW 3240-R7"</formula>
    </cfRule>
  </conditionalFormatting>
  <conditionalFormatting sqref="D294:D297">
    <cfRule type="cellIs" priority="768" dxfId="939" operator="equal" stopIfTrue="1">
      <formula>"CW 2130-R11"</formula>
    </cfRule>
    <cfRule type="cellIs" priority="769" dxfId="939" operator="equal" stopIfTrue="1">
      <formula>"CW 3120-R2"</formula>
    </cfRule>
    <cfRule type="cellIs" priority="770" dxfId="939" operator="equal" stopIfTrue="1">
      <formula>"CW 3240-R7"</formula>
    </cfRule>
  </conditionalFormatting>
  <conditionalFormatting sqref="D300">
    <cfRule type="cellIs" priority="759" dxfId="939" operator="equal" stopIfTrue="1">
      <formula>"CW 2130-R11"</formula>
    </cfRule>
    <cfRule type="cellIs" priority="760" dxfId="939" operator="equal" stopIfTrue="1">
      <formula>"CW 3120-R2"</formula>
    </cfRule>
    <cfRule type="cellIs" priority="761" dxfId="939" operator="equal" stopIfTrue="1">
      <formula>"CW 3240-R7"</formula>
    </cfRule>
  </conditionalFormatting>
  <conditionalFormatting sqref="D298">
    <cfRule type="cellIs" priority="762" dxfId="939" operator="equal" stopIfTrue="1">
      <formula>"CW 2130-R11"</formula>
    </cfRule>
    <cfRule type="cellIs" priority="763" dxfId="939" operator="equal" stopIfTrue="1">
      <formula>"CW 3120-R2"</formula>
    </cfRule>
    <cfRule type="cellIs" priority="764" dxfId="939" operator="equal" stopIfTrue="1">
      <formula>"CW 3240-R7"</formula>
    </cfRule>
  </conditionalFormatting>
  <conditionalFormatting sqref="D304">
    <cfRule type="cellIs" priority="744" dxfId="939" operator="equal" stopIfTrue="1">
      <formula>"CW 2130-R11"</formula>
    </cfRule>
    <cfRule type="cellIs" priority="745" dxfId="939" operator="equal" stopIfTrue="1">
      <formula>"CW 3120-R2"</formula>
    </cfRule>
    <cfRule type="cellIs" priority="746" dxfId="939" operator="equal" stopIfTrue="1">
      <formula>"CW 3240-R7"</formula>
    </cfRule>
  </conditionalFormatting>
  <conditionalFormatting sqref="D305:D307">
    <cfRule type="cellIs" priority="741" dxfId="939" operator="equal" stopIfTrue="1">
      <formula>"CW 2130-R11"</formula>
    </cfRule>
    <cfRule type="cellIs" priority="742" dxfId="939" operator="equal" stopIfTrue="1">
      <formula>"CW 3120-R2"</formula>
    </cfRule>
    <cfRule type="cellIs" priority="743" dxfId="939" operator="equal" stopIfTrue="1">
      <formula>"CW 3240-R7"</formula>
    </cfRule>
  </conditionalFormatting>
  <conditionalFormatting sqref="D329:D331">
    <cfRule type="cellIs" priority="687" dxfId="939" operator="equal" stopIfTrue="1">
      <formula>"CW 2130-R11"</formula>
    </cfRule>
    <cfRule type="cellIs" priority="688" dxfId="939" operator="equal" stopIfTrue="1">
      <formula>"CW 3120-R2"</formula>
    </cfRule>
    <cfRule type="cellIs" priority="689" dxfId="939" operator="equal" stopIfTrue="1">
      <formula>"CW 3240-R7"</formula>
    </cfRule>
  </conditionalFormatting>
  <conditionalFormatting sqref="D308:D309">
    <cfRule type="cellIs" priority="738" dxfId="939" operator="equal" stopIfTrue="1">
      <formula>"CW 2130-R11"</formula>
    </cfRule>
    <cfRule type="cellIs" priority="739" dxfId="939" operator="equal" stopIfTrue="1">
      <formula>"CW 3120-R2"</formula>
    </cfRule>
    <cfRule type="cellIs" priority="740" dxfId="939" operator="equal" stopIfTrue="1">
      <formula>"CW 3240-R7"</formula>
    </cfRule>
  </conditionalFormatting>
  <conditionalFormatting sqref="D310:D311">
    <cfRule type="cellIs" priority="735" dxfId="939" operator="equal" stopIfTrue="1">
      <formula>"CW 2130-R11"</formula>
    </cfRule>
    <cfRule type="cellIs" priority="736" dxfId="939" operator="equal" stopIfTrue="1">
      <formula>"CW 3120-R2"</formula>
    </cfRule>
    <cfRule type="cellIs" priority="737" dxfId="939" operator="equal" stopIfTrue="1">
      <formula>"CW 3240-R7"</formula>
    </cfRule>
  </conditionalFormatting>
  <conditionalFormatting sqref="D314">
    <cfRule type="cellIs" priority="732" dxfId="939" operator="equal" stopIfTrue="1">
      <formula>"CW 2130-R11"</formula>
    </cfRule>
    <cfRule type="cellIs" priority="733" dxfId="939" operator="equal" stopIfTrue="1">
      <formula>"CW 3120-R2"</formula>
    </cfRule>
    <cfRule type="cellIs" priority="734" dxfId="939" operator="equal" stopIfTrue="1">
      <formula>"CW 3240-R7"</formula>
    </cfRule>
  </conditionalFormatting>
  <conditionalFormatting sqref="D418:D420">
    <cfRule type="cellIs" priority="573" dxfId="939" operator="equal" stopIfTrue="1">
      <formula>"CW 2130-R11"</formula>
    </cfRule>
    <cfRule type="cellIs" priority="574" dxfId="939" operator="equal" stopIfTrue="1">
      <formula>"CW 3120-R2"</formula>
    </cfRule>
    <cfRule type="cellIs" priority="575" dxfId="939" operator="equal" stopIfTrue="1">
      <formula>"CW 3240-R7"</formula>
    </cfRule>
  </conditionalFormatting>
  <conditionalFormatting sqref="D318">
    <cfRule type="cellIs" priority="721" dxfId="939" operator="equal" stopIfTrue="1">
      <formula>"CW 3120-R2"</formula>
    </cfRule>
    <cfRule type="cellIs" priority="722" dxfId="939" operator="equal" stopIfTrue="1">
      <formula>"CW 3240-R7"</formula>
    </cfRule>
  </conditionalFormatting>
  <conditionalFormatting sqref="D326">
    <cfRule type="cellIs" priority="693" dxfId="939" operator="equal" stopIfTrue="1">
      <formula>"CW 2130-R11"</formula>
    </cfRule>
    <cfRule type="cellIs" priority="694" dxfId="939" operator="equal" stopIfTrue="1">
      <formula>"CW 3120-R2"</formula>
    </cfRule>
    <cfRule type="cellIs" priority="695" dxfId="939" operator="equal" stopIfTrue="1">
      <formula>"CW 3240-R7"</formula>
    </cfRule>
  </conditionalFormatting>
  <conditionalFormatting sqref="D324">
    <cfRule type="cellIs" priority="699" dxfId="939" operator="equal" stopIfTrue="1">
      <formula>"CW 3120-R2"</formula>
    </cfRule>
    <cfRule type="cellIs" priority="700" dxfId="939" operator="equal" stopIfTrue="1">
      <formula>"CW 3240-R7"</formula>
    </cfRule>
  </conditionalFormatting>
  <conditionalFormatting sqref="D325 D323">
    <cfRule type="cellIs" priority="696" dxfId="939" operator="equal" stopIfTrue="1">
      <formula>"CW 2130-R11"</formula>
    </cfRule>
    <cfRule type="cellIs" priority="697" dxfId="939" operator="equal" stopIfTrue="1">
      <formula>"CW 3120-R2"</formula>
    </cfRule>
    <cfRule type="cellIs" priority="698" dxfId="939" operator="equal" stopIfTrue="1">
      <formula>"CW 3240-R7"</formula>
    </cfRule>
  </conditionalFormatting>
  <conditionalFormatting sqref="D414:D416">
    <cfRule type="cellIs" priority="576" dxfId="939" operator="equal" stopIfTrue="1">
      <formula>"CW 2130-R11"</formula>
    </cfRule>
    <cfRule type="cellIs" priority="577" dxfId="939" operator="equal" stopIfTrue="1">
      <formula>"CW 3120-R2"</formula>
    </cfRule>
    <cfRule type="cellIs" priority="578" dxfId="939" operator="equal" stopIfTrue="1">
      <formula>"CW 3240-R7"</formula>
    </cfRule>
  </conditionalFormatting>
  <conditionalFormatting sqref="D512:D514">
    <cfRule type="cellIs" priority="462" dxfId="939" operator="equal" stopIfTrue="1">
      <formula>"CW 2130-R11"</formula>
    </cfRule>
    <cfRule type="cellIs" priority="463" dxfId="939" operator="equal" stopIfTrue="1">
      <formula>"CW 3120-R2"</formula>
    </cfRule>
    <cfRule type="cellIs" priority="464" dxfId="939" operator="equal" stopIfTrue="1">
      <formula>"CW 3240-R7"</formula>
    </cfRule>
  </conditionalFormatting>
  <conditionalFormatting sqref="D334:D336">
    <cfRule type="cellIs" priority="684" dxfId="939" operator="equal" stopIfTrue="1">
      <formula>"CW 2130-R11"</formula>
    </cfRule>
    <cfRule type="cellIs" priority="685" dxfId="939" operator="equal" stopIfTrue="1">
      <formula>"CW 3120-R2"</formula>
    </cfRule>
    <cfRule type="cellIs" priority="686" dxfId="939" operator="equal" stopIfTrue="1">
      <formula>"CW 3240-R7"</formula>
    </cfRule>
  </conditionalFormatting>
  <conditionalFormatting sqref="D425">
    <cfRule type="cellIs" priority="564" dxfId="939" operator="equal" stopIfTrue="1">
      <formula>"CW 2130-R11"</formula>
    </cfRule>
    <cfRule type="cellIs" priority="565" dxfId="939" operator="equal" stopIfTrue="1">
      <formula>"CW 3120-R2"</formula>
    </cfRule>
    <cfRule type="cellIs" priority="566" dxfId="939" operator="equal" stopIfTrue="1">
      <formula>"CW 3240-R7"</formula>
    </cfRule>
  </conditionalFormatting>
  <conditionalFormatting sqref="D312">
    <cfRule type="cellIs" priority="681" dxfId="939" operator="equal" stopIfTrue="1">
      <formula>"CW 2130-R11"</formula>
    </cfRule>
    <cfRule type="cellIs" priority="682" dxfId="939" operator="equal" stopIfTrue="1">
      <formula>"CW 3120-R2"</formula>
    </cfRule>
    <cfRule type="cellIs" priority="683" dxfId="939" operator="equal" stopIfTrue="1">
      <formula>"CW 3240-R7"</formula>
    </cfRule>
  </conditionalFormatting>
  <conditionalFormatting sqref="D340">
    <cfRule type="cellIs" priority="678" dxfId="939" operator="equal" stopIfTrue="1">
      <formula>"CW 2130-R11"</formula>
    </cfRule>
    <cfRule type="cellIs" priority="679" dxfId="939" operator="equal" stopIfTrue="1">
      <formula>"CW 3120-R2"</formula>
    </cfRule>
    <cfRule type="cellIs" priority="680" dxfId="939" operator="equal" stopIfTrue="1">
      <formula>"CW 3240-R7"</formula>
    </cfRule>
  </conditionalFormatting>
  <conditionalFormatting sqref="D341">
    <cfRule type="cellIs" priority="675" dxfId="939" operator="equal" stopIfTrue="1">
      <formula>"CW 2130-R11"</formula>
    </cfRule>
    <cfRule type="cellIs" priority="676" dxfId="939" operator="equal" stopIfTrue="1">
      <formula>"CW 3120-R2"</formula>
    </cfRule>
    <cfRule type="cellIs" priority="677" dxfId="939" operator="equal" stopIfTrue="1">
      <formula>"CW 3240-R7"</formula>
    </cfRule>
  </conditionalFormatting>
  <conditionalFormatting sqref="D344">
    <cfRule type="cellIs" priority="663" dxfId="939" operator="equal" stopIfTrue="1">
      <formula>"CW 2130-R11"</formula>
    </cfRule>
    <cfRule type="cellIs" priority="664" dxfId="939" operator="equal" stopIfTrue="1">
      <formula>"CW 3120-R2"</formula>
    </cfRule>
    <cfRule type="cellIs" priority="665" dxfId="939" operator="equal" stopIfTrue="1">
      <formula>"CW 3240-R7"</formula>
    </cfRule>
  </conditionalFormatting>
  <conditionalFormatting sqref="D362">
    <cfRule type="cellIs" priority="636" dxfId="939" operator="equal" stopIfTrue="1">
      <formula>"CW 2130-R11"</formula>
    </cfRule>
    <cfRule type="cellIs" priority="637" dxfId="939" operator="equal" stopIfTrue="1">
      <formula>"CW 3120-R2"</formula>
    </cfRule>
    <cfRule type="cellIs" priority="638" dxfId="939" operator="equal" stopIfTrue="1">
      <formula>"CW 3240-R7"</formula>
    </cfRule>
  </conditionalFormatting>
  <conditionalFormatting sqref="D343">
    <cfRule type="cellIs" priority="672" dxfId="939" operator="equal" stopIfTrue="1">
      <formula>"CW 2130-R11"</formula>
    </cfRule>
    <cfRule type="cellIs" priority="673" dxfId="939" operator="equal" stopIfTrue="1">
      <formula>"CW 3120-R2"</formula>
    </cfRule>
    <cfRule type="cellIs" priority="674" dxfId="939" operator="equal" stopIfTrue="1">
      <formula>"CW 3240-R7"</formula>
    </cfRule>
  </conditionalFormatting>
  <conditionalFormatting sqref="D346:D349">
    <cfRule type="cellIs" priority="666" dxfId="939" operator="equal" stopIfTrue="1">
      <formula>"CW 2130-R11"</formula>
    </cfRule>
    <cfRule type="cellIs" priority="667" dxfId="939" operator="equal" stopIfTrue="1">
      <formula>"CW 3120-R2"</formula>
    </cfRule>
    <cfRule type="cellIs" priority="668" dxfId="939" operator="equal" stopIfTrue="1">
      <formula>"CW 3240-R7"</formula>
    </cfRule>
  </conditionalFormatting>
  <conditionalFormatting sqref="D345">
    <cfRule type="cellIs" priority="669" dxfId="939" operator="equal" stopIfTrue="1">
      <formula>"CW 2130-R11"</formula>
    </cfRule>
    <cfRule type="cellIs" priority="670" dxfId="939" operator="equal" stopIfTrue="1">
      <formula>"CW 3120-R2"</formula>
    </cfRule>
    <cfRule type="cellIs" priority="671" dxfId="939" operator="equal" stopIfTrue="1">
      <formula>"CW 3240-R7"</formula>
    </cfRule>
  </conditionalFormatting>
  <conditionalFormatting sqref="D398:D399">
    <cfRule type="cellIs" priority="600" dxfId="939" operator="equal" stopIfTrue="1">
      <formula>"CW 2130-R11"</formula>
    </cfRule>
    <cfRule type="cellIs" priority="601" dxfId="939" operator="equal" stopIfTrue="1">
      <formula>"CW 3120-R2"</formula>
    </cfRule>
    <cfRule type="cellIs" priority="602" dxfId="939" operator="equal" stopIfTrue="1">
      <formula>"CW 3240-R7"</formula>
    </cfRule>
  </conditionalFormatting>
  <conditionalFormatting sqref="D413">
    <cfRule type="cellIs" priority="579" dxfId="939" operator="equal" stopIfTrue="1">
      <formula>"CW 2130-R11"</formula>
    </cfRule>
    <cfRule type="cellIs" priority="580" dxfId="939" operator="equal" stopIfTrue="1">
      <formula>"CW 3120-R2"</formula>
    </cfRule>
    <cfRule type="cellIs" priority="581" dxfId="939" operator="equal" stopIfTrue="1">
      <formula>"CW 3240-R7"</formula>
    </cfRule>
  </conditionalFormatting>
  <conditionalFormatting sqref="D355">
    <cfRule type="cellIs" priority="657" dxfId="939" operator="equal" stopIfTrue="1">
      <formula>"CW 2130-R11"</formula>
    </cfRule>
    <cfRule type="cellIs" priority="658" dxfId="939" operator="equal" stopIfTrue="1">
      <formula>"CW 3120-R2"</formula>
    </cfRule>
    <cfRule type="cellIs" priority="659" dxfId="939" operator="equal" stopIfTrue="1">
      <formula>"CW 3240-R7"</formula>
    </cfRule>
  </conditionalFormatting>
  <conditionalFormatting sqref="D359">
    <cfRule type="cellIs" priority="645" dxfId="939" operator="equal" stopIfTrue="1">
      <formula>"CW 2130-R11"</formula>
    </cfRule>
    <cfRule type="cellIs" priority="646" dxfId="939" operator="equal" stopIfTrue="1">
      <formula>"CW 3120-R2"</formula>
    </cfRule>
    <cfRule type="cellIs" priority="647" dxfId="939" operator="equal" stopIfTrue="1">
      <formula>"CW 3240-R7"</formula>
    </cfRule>
  </conditionalFormatting>
  <conditionalFormatting sqref="D358">
    <cfRule type="cellIs" priority="648" dxfId="939" operator="equal" stopIfTrue="1">
      <formula>"CW 2130-R11"</formula>
    </cfRule>
    <cfRule type="cellIs" priority="649" dxfId="939" operator="equal" stopIfTrue="1">
      <formula>"CW 3120-R2"</formula>
    </cfRule>
    <cfRule type="cellIs" priority="650" dxfId="939" operator="equal" stopIfTrue="1">
      <formula>"CW 3240-R7"</formula>
    </cfRule>
  </conditionalFormatting>
  <conditionalFormatting sqref="D363">
    <cfRule type="cellIs" priority="633" dxfId="939" operator="equal" stopIfTrue="1">
      <formula>"CW 2130-R11"</formula>
    </cfRule>
    <cfRule type="cellIs" priority="634" dxfId="939" operator="equal" stopIfTrue="1">
      <formula>"CW 3120-R2"</formula>
    </cfRule>
    <cfRule type="cellIs" priority="635" dxfId="939" operator="equal" stopIfTrue="1">
      <formula>"CW 3240-R7"</formula>
    </cfRule>
  </conditionalFormatting>
  <conditionalFormatting sqref="D364:D366">
    <cfRule type="cellIs" priority="630" dxfId="939" operator="equal" stopIfTrue="1">
      <formula>"CW 2130-R11"</formula>
    </cfRule>
    <cfRule type="cellIs" priority="631" dxfId="939" operator="equal" stopIfTrue="1">
      <formula>"CW 3120-R2"</formula>
    </cfRule>
    <cfRule type="cellIs" priority="632" dxfId="939" operator="equal" stopIfTrue="1">
      <formula>"CW 3240-R7"</formula>
    </cfRule>
  </conditionalFormatting>
  <conditionalFormatting sqref="D507:D509">
    <cfRule type="cellIs" priority="465" dxfId="939" operator="equal" stopIfTrue="1">
      <formula>"CW 2130-R11"</formula>
    </cfRule>
    <cfRule type="cellIs" priority="466" dxfId="939" operator="equal" stopIfTrue="1">
      <formula>"CW 3120-R2"</formula>
    </cfRule>
    <cfRule type="cellIs" priority="467" dxfId="939" operator="equal" stopIfTrue="1">
      <formula>"CW 3240-R7"</formula>
    </cfRule>
  </conditionalFormatting>
  <conditionalFormatting sqref="D390:D391">
    <cfRule type="cellIs" priority="607" dxfId="939" operator="equal" stopIfTrue="1">
      <formula>"CW 2130-R11"</formula>
    </cfRule>
    <cfRule type="cellIs" priority="608" dxfId="939" operator="equal" stopIfTrue="1">
      <formula>"CW 3120-R2"</formula>
    </cfRule>
    <cfRule type="cellIs" priority="609" dxfId="939" operator="equal" stopIfTrue="1">
      <formula>"CW 3240-R7"</formula>
    </cfRule>
  </conditionalFormatting>
  <conditionalFormatting sqref="D367:D368">
    <cfRule type="cellIs" priority="627" dxfId="939" operator="equal" stopIfTrue="1">
      <formula>"CW 2130-R11"</formula>
    </cfRule>
    <cfRule type="cellIs" priority="628" dxfId="939" operator="equal" stopIfTrue="1">
      <formula>"CW 3120-R2"</formula>
    </cfRule>
    <cfRule type="cellIs" priority="629" dxfId="939" operator="equal" stopIfTrue="1">
      <formula>"CW 3240-R7"</formula>
    </cfRule>
  </conditionalFormatting>
  <conditionalFormatting sqref="D370:D371">
    <cfRule type="cellIs" priority="624" dxfId="939" operator="equal" stopIfTrue="1">
      <formula>"CW 2130-R11"</formula>
    </cfRule>
    <cfRule type="cellIs" priority="625" dxfId="939" operator="equal" stopIfTrue="1">
      <formula>"CW 3120-R2"</formula>
    </cfRule>
    <cfRule type="cellIs" priority="626" dxfId="939" operator="equal" stopIfTrue="1">
      <formula>"CW 3240-R7"</formula>
    </cfRule>
  </conditionalFormatting>
  <conditionalFormatting sqref="D376">
    <cfRule type="cellIs" priority="621" dxfId="939" operator="equal" stopIfTrue="1">
      <formula>"CW 2130-R11"</formula>
    </cfRule>
    <cfRule type="cellIs" priority="622" dxfId="939" operator="equal" stopIfTrue="1">
      <formula>"CW 3120-R2"</formula>
    </cfRule>
    <cfRule type="cellIs" priority="623" dxfId="939" operator="equal" stopIfTrue="1">
      <formula>"CW 3240-R7"</formula>
    </cfRule>
  </conditionalFormatting>
  <conditionalFormatting sqref="D381">
    <cfRule type="cellIs" priority="616" dxfId="939" operator="equal" stopIfTrue="1">
      <formula>"CW 2130-R11"</formula>
    </cfRule>
    <cfRule type="cellIs" priority="617" dxfId="939" operator="equal" stopIfTrue="1">
      <formula>"CW 3120-R2"</formula>
    </cfRule>
    <cfRule type="cellIs" priority="618" dxfId="939" operator="equal" stopIfTrue="1">
      <formula>"CW 3240-R7"</formula>
    </cfRule>
  </conditionalFormatting>
  <conditionalFormatting sqref="D378">
    <cfRule type="cellIs" priority="619" dxfId="939" operator="equal" stopIfTrue="1">
      <formula>"CW 3120-R2"</formula>
    </cfRule>
    <cfRule type="cellIs" priority="620" dxfId="939" operator="equal" stopIfTrue="1">
      <formula>"CW 3240-R7"</formula>
    </cfRule>
  </conditionalFormatting>
  <conditionalFormatting sqref="D382:D383">
    <cfRule type="cellIs" priority="614" dxfId="939" operator="equal" stopIfTrue="1">
      <formula>"CW 3120-R2"</formula>
    </cfRule>
    <cfRule type="cellIs" priority="615" dxfId="939" operator="equal" stopIfTrue="1">
      <formula>"CW 3240-R7"</formula>
    </cfRule>
  </conditionalFormatting>
  <conditionalFormatting sqref="D384:D388">
    <cfRule type="cellIs" priority="612" dxfId="939" operator="equal" stopIfTrue="1">
      <formula>"CW 3120-R2"</formula>
    </cfRule>
    <cfRule type="cellIs" priority="613" dxfId="939" operator="equal" stopIfTrue="1">
      <formula>"CW 3240-R7"</formula>
    </cfRule>
  </conditionalFormatting>
  <conditionalFormatting sqref="D389">
    <cfRule type="cellIs" priority="610" dxfId="939" operator="equal" stopIfTrue="1">
      <formula>"CW 3120-R2"</formula>
    </cfRule>
    <cfRule type="cellIs" priority="611" dxfId="939" operator="equal" stopIfTrue="1">
      <formula>"CW 3240-R7"</formula>
    </cfRule>
  </conditionalFormatting>
  <conditionalFormatting sqref="D393:D396">
    <cfRule type="cellIs" priority="605" dxfId="939" operator="equal" stopIfTrue="1">
      <formula>"CW 3120-R2"</formula>
    </cfRule>
    <cfRule type="cellIs" priority="606" dxfId="939" operator="equal" stopIfTrue="1">
      <formula>"CW 3240-R7"</formula>
    </cfRule>
  </conditionalFormatting>
  <conditionalFormatting sqref="D412">
    <cfRule type="cellIs" priority="582" dxfId="939" operator="equal" stopIfTrue="1">
      <formula>"CW 2130-R11"</formula>
    </cfRule>
    <cfRule type="cellIs" priority="583" dxfId="939" operator="equal" stopIfTrue="1">
      <formula>"CW 3120-R2"</formula>
    </cfRule>
    <cfRule type="cellIs" priority="584" dxfId="939" operator="equal" stopIfTrue="1">
      <formula>"CW 3240-R7"</formula>
    </cfRule>
  </conditionalFormatting>
  <conditionalFormatting sqref="D397">
    <cfRule type="cellIs" priority="603" dxfId="939" operator="equal" stopIfTrue="1">
      <formula>"CW 3120-R2"</formula>
    </cfRule>
    <cfRule type="cellIs" priority="604" dxfId="939" operator="equal" stopIfTrue="1">
      <formula>"CW 3240-R7"</formula>
    </cfRule>
  </conditionalFormatting>
  <conditionalFormatting sqref="D400:D401">
    <cfRule type="cellIs" priority="598" dxfId="939" operator="equal" stopIfTrue="1">
      <formula>"CW 3120-R2"</formula>
    </cfRule>
    <cfRule type="cellIs" priority="599" dxfId="939" operator="equal" stopIfTrue="1">
      <formula>"CW 3240-R7"</formula>
    </cfRule>
  </conditionalFormatting>
  <conditionalFormatting sqref="D402:D403">
    <cfRule type="cellIs" priority="596" dxfId="939" operator="equal" stopIfTrue="1">
      <formula>"CW 3120-R2"</formula>
    </cfRule>
    <cfRule type="cellIs" priority="597" dxfId="939" operator="equal" stopIfTrue="1">
      <formula>"CW 3240-R7"</formula>
    </cfRule>
  </conditionalFormatting>
  <conditionalFormatting sqref="D404">
    <cfRule type="cellIs" priority="594" dxfId="939" operator="equal" stopIfTrue="1">
      <formula>"CW 2130-R11"</formula>
    </cfRule>
    <cfRule type="cellIs" priority="595" dxfId="939" operator="equal" stopIfTrue="1">
      <formula>"CW 3240-R7"</formula>
    </cfRule>
  </conditionalFormatting>
  <conditionalFormatting sqref="D405">
    <cfRule type="cellIs" priority="592" dxfId="939" operator="equal" stopIfTrue="1">
      <formula>"CW 2130-R11"</formula>
    </cfRule>
    <cfRule type="cellIs" priority="593" dxfId="939" operator="equal" stopIfTrue="1">
      <formula>"CW 3240-R7"</formula>
    </cfRule>
  </conditionalFormatting>
  <conditionalFormatting sqref="D406:D407">
    <cfRule type="cellIs" priority="590" dxfId="939" operator="equal" stopIfTrue="1">
      <formula>"CW 3120-R2"</formula>
    </cfRule>
    <cfRule type="cellIs" priority="591" dxfId="939" operator="equal" stopIfTrue="1">
      <formula>"CW 3240-R7"</formula>
    </cfRule>
  </conditionalFormatting>
  <conditionalFormatting sqref="D411 D409">
    <cfRule type="cellIs" priority="585" dxfId="939" operator="equal" stopIfTrue="1">
      <formula>"CW 2130-R11"</formula>
    </cfRule>
    <cfRule type="cellIs" priority="586" dxfId="939" operator="equal" stopIfTrue="1">
      <formula>"CW 3120-R2"</formula>
    </cfRule>
    <cfRule type="cellIs" priority="587" dxfId="939" operator="equal" stopIfTrue="1">
      <formula>"CW 3240-R7"</formula>
    </cfRule>
  </conditionalFormatting>
  <conditionalFormatting sqref="D410">
    <cfRule type="cellIs" priority="588" dxfId="939" operator="equal" stopIfTrue="1">
      <formula>"CW 3120-R2"</formula>
    </cfRule>
    <cfRule type="cellIs" priority="589" dxfId="939" operator="equal" stopIfTrue="1">
      <formula>"CW 3240-R7"</formula>
    </cfRule>
  </conditionalFormatting>
  <conditionalFormatting sqref="D586:D588">
    <cfRule type="cellIs" priority="351" dxfId="939" operator="equal" stopIfTrue="1">
      <formula>"CW 2130-R11"</formula>
    </cfRule>
    <cfRule type="cellIs" priority="352" dxfId="939" operator="equal" stopIfTrue="1">
      <formula>"CW 3120-R2"</formula>
    </cfRule>
    <cfRule type="cellIs" priority="353" dxfId="939" operator="equal" stopIfTrue="1">
      <formula>"CW 3240-R7"</formula>
    </cfRule>
  </conditionalFormatting>
  <conditionalFormatting sqref="D468">
    <cfRule type="cellIs" priority="459" dxfId="939" operator="equal" stopIfTrue="1">
      <formula>"CW 2130-R11"</formula>
    </cfRule>
    <cfRule type="cellIs" priority="460" dxfId="939" operator="equal" stopIfTrue="1">
      <formula>"CW 3120-R2"</formula>
    </cfRule>
    <cfRule type="cellIs" priority="461" dxfId="939" operator="equal" stopIfTrue="1">
      <formula>"CW 3240-R7"</formula>
    </cfRule>
  </conditionalFormatting>
  <conditionalFormatting sqref="D578:D580">
    <cfRule type="cellIs" priority="354" dxfId="939" operator="equal" stopIfTrue="1">
      <formula>"CW 2130-R11"</formula>
    </cfRule>
    <cfRule type="cellIs" priority="355" dxfId="939" operator="equal" stopIfTrue="1">
      <formula>"CW 3120-R2"</formula>
    </cfRule>
    <cfRule type="cellIs" priority="356" dxfId="939" operator="equal" stopIfTrue="1">
      <formula>"CW 3240-R7"</formula>
    </cfRule>
  </conditionalFormatting>
  <conditionalFormatting sqref="D561">
    <cfRule type="cellIs" priority="348" dxfId="939" operator="equal" stopIfTrue="1">
      <formula>"CW 2130-R11"</formula>
    </cfRule>
    <cfRule type="cellIs" priority="349" dxfId="939" operator="equal" stopIfTrue="1">
      <formula>"CW 3120-R2"</formula>
    </cfRule>
    <cfRule type="cellIs" priority="350" dxfId="939" operator="equal" stopIfTrue="1">
      <formula>"CW 3240-R7"</formula>
    </cfRule>
  </conditionalFormatting>
  <conditionalFormatting sqref="D424">
    <cfRule type="cellIs" priority="567" dxfId="939" operator="equal" stopIfTrue="1">
      <formula>"CW 2130-R11"</formula>
    </cfRule>
    <cfRule type="cellIs" priority="568" dxfId="939" operator="equal" stopIfTrue="1">
      <formula>"CW 3120-R2"</formula>
    </cfRule>
    <cfRule type="cellIs" priority="569" dxfId="939" operator="equal" stopIfTrue="1">
      <formula>"CW 3240-R7"</formula>
    </cfRule>
  </conditionalFormatting>
  <conditionalFormatting sqref="D428">
    <cfRule type="cellIs" priority="552" dxfId="939" operator="equal" stopIfTrue="1">
      <formula>"CW 2130-R11"</formula>
    </cfRule>
    <cfRule type="cellIs" priority="553" dxfId="939" operator="equal" stopIfTrue="1">
      <formula>"CW 3120-R2"</formula>
    </cfRule>
    <cfRule type="cellIs" priority="554" dxfId="939" operator="equal" stopIfTrue="1">
      <formula>"CW 3240-R7"</formula>
    </cfRule>
  </conditionalFormatting>
  <conditionalFormatting sqref="D458">
    <cfRule type="cellIs" priority="525" dxfId="939" operator="equal" stopIfTrue="1">
      <formula>"CW 2130-R11"</formula>
    </cfRule>
    <cfRule type="cellIs" priority="526" dxfId="939" operator="equal" stopIfTrue="1">
      <formula>"CW 3120-R2"</formula>
    </cfRule>
    <cfRule type="cellIs" priority="527" dxfId="939" operator="equal" stopIfTrue="1">
      <formula>"CW 3240-R7"</formula>
    </cfRule>
  </conditionalFormatting>
  <conditionalFormatting sqref="D427">
    <cfRule type="cellIs" priority="561" dxfId="939" operator="equal" stopIfTrue="1">
      <formula>"CW 2130-R11"</formula>
    </cfRule>
    <cfRule type="cellIs" priority="562" dxfId="939" operator="equal" stopIfTrue="1">
      <formula>"CW 3120-R2"</formula>
    </cfRule>
    <cfRule type="cellIs" priority="563" dxfId="939" operator="equal" stopIfTrue="1">
      <formula>"CW 3240-R7"</formula>
    </cfRule>
  </conditionalFormatting>
  <conditionalFormatting sqref="D429">
    <cfRule type="cellIs" priority="558" dxfId="939" operator="equal" stopIfTrue="1">
      <formula>"CW 2130-R11"</formula>
    </cfRule>
    <cfRule type="cellIs" priority="559" dxfId="939" operator="equal" stopIfTrue="1">
      <formula>"CW 3120-R2"</formula>
    </cfRule>
    <cfRule type="cellIs" priority="560" dxfId="939" operator="equal" stopIfTrue="1">
      <formula>"CW 3240-R7"</formula>
    </cfRule>
  </conditionalFormatting>
  <conditionalFormatting sqref="D505">
    <cfRule type="cellIs" priority="468" dxfId="939" operator="equal" stopIfTrue="1">
      <formula>"CW 2130-R11"</formula>
    </cfRule>
    <cfRule type="cellIs" priority="469" dxfId="939" operator="equal" stopIfTrue="1">
      <formula>"CW 3120-R2"</formula>
    </cfRule>
    <cfRule type="cellIs" priority="470" dxfId="939" operator="equal" stopIfTrue="1">
      <formula>"CW 3240-R7"</formula>
    </cfRule>
  </conditionalFormatting>
  <conditionalFormatting sqref="D442">
    <cfRule type="cellIs" priority="546" dxfId="939" operator="equal" stopIfTrue="1">
      <formula>"CW 2130-R11"</formula>
    </cfRule>
    <cfRule type="cellIs" priority="547" dxfId="939" operator="equal" stopIfTrue="1">
      <formula>"CW 3120-R2"</formula>
    </cfRule>
    <cfRule type="cellIs" priority="548" dxfId="939" operator="equal" stopIfTrue="1">
      <formula>"CW 3240-R7"</formula>
    </cfRule>
  </conditionalFormatting>
  <conditionalFormatting sqref="D443:D446">
    <cfRule type="cellIs" priority="543" dxfId="939" operator="equal" stopIfTrue="1">
      <formula>"CW 2130-R11"</formula>
    </cfRule>
    <cfRule type="cellIs" priority="544" dxfId="939" operator="equal" stopIfTrue="1">
      <formula>"CW 3120-R2"</formula>
    </cfRule>
    <cfRule type="cellIs" priority="545" dxfId="939" operator="equal" stopIfTrue="1">
      <formula>"CW 3240-R7"</formula>
    </cfRule>
  </conditionalFormatting>
  <conditionalFormatting sqref="D449">
    <cfRule type="cellIs" priority="534" dxfId="939" operator="equal" stopIfTrue="1">
      <formula>"CW 2130-R11"</formula>
    </cfRule>
    <cfRule type="cellIs" priority="535" dxfId="939" operator="equal" stopIfTrue="1">
      <formula>"CW 3120-R2"</formula>
    </cfRule>
    <cfRule type="cellIs" priority="536" dxfId="939" operator="equal" stopIfTrue="1">
      <formula>"CW 3240-R7"</formula>
    </cfRule>
  </conditionalFormatting>
  <conditionalFormatting sqref="D447">
    <cfRule type="cellIs" priority="537" dxfId="939" operator="equal" stopIfTrue="1">
      <formula>"CW 2130-R11"</formula>
    </cfRule>
    <cfRule type="cellIs" priority="538" dxfId="939" operator="equal" stopIfTrue="1">
      <formula>"CW 3120-R2"</formula>
    </cfRule>
    <cfRule type="cellIs" priority="539" dxfId="939" operator="equal" stopIfTrue="1">
      <formula>"CW 3240-R7"</formula>
    </cfRule>
  </conditionalFormatting>
  <conditionalFormatting sqref="D466:D467">
    <cfRule type="cellIs" priority="513" dxfId="939" operator="equal" stopIfTrue="1">
      <formula>"CW 2130-R11"</formula>
    </cfRule>
    <cfRule type="cellIs" priority="514" dxfId="939" operator="equal" stopIfTrue="1">
      <formula>"CW 3120-R2"</formula>
    </cfRule>
    <cfRule type="cellIs" priority="515" dxfId="939" operator="equal" stopIfTrue="1">
      <formula>"CW 3240-R7"</formula>
    </cfRule>
  </conditionalFormatting>
  <conditionalFormatting sqref="D457">
    <cfRule type="cellIs" priority="531" dxfId="939" operator="equal" stopIfTrue="1">
      <formula>"CW 2130-R11"</formula>
    </cfRule>
    <cfRule type="cellIs" priority="532" dxfId="939" operator="equal" stopIfTrue="1">
      <formula>"CW 3120-R2"</formula>
    </cfRule>
    <cfRule type="cellIs" priority="533" dxfId="939" operator="equal" stopIfTrue="1">
      <formula>"CW 3240-R7"</formula>
    </cfRule>
  </conditionalFormatting>
  <conditionalFormatting sqref="D461:D463">
    <cfRule type="cellIs" priority="519" dxfId="939" operator="equal" stopIfTrue="1">
      <formula>"CW 2130-R11"</formula>
    </cfRule>
    <cfRule type="cellIs" priority="520" dxfId="939" operator="equal" stopIfTrue="1">
      <formula>"CW 3120-R2"</formula>
    </cfRule>
    <cfRule type="cellIs" priority="521" dxfId="939" operator="equal" stopIfTrue="1">
      <formula>"CW 3240-R7"</formula>
    </cfRule>
  </conditionalFormatting>
  <conditionalFormatting sqref="D484:D485">
    <cfRule type="cellIs" priority="496" dxfId="939" operator="equal" stopIfTrue="1">
      <formula>"CW 2130-R11"</formula>
    </cfRule>
    <cfRule type="cellIs" priority="497" dxfId="939" operator="equal" stopIfTrue="1">
      <formula>"CW 3120-R2"</formula>
    </cfRule>
    <cfRule type="cellIs" priority="498" dxfId="939" operator="equal" stopIfTrue="1">
      <formula>"CW 3240-R7"</formula>
    </cfRule>
  </conditionalFormatting>
  <conditionalFormatting sqref="D464:D465">
    <cfRule type="cellIs" priority="516" dxfId="939" operator="equal" stopIfTrue="1">
      <formula>"CW 2130-R11"</formula>
    </cfRule>
    <cfRule type="cellIs" priority="517" dxfId="939" operator="equal" stopIfTrue="1">
      <formula>"CW 3120-R2"</formula>
    </cfRule>
    <cfRule type="cellIs" priority="518" dxfId="939" operator="equal" stopIfTrue="1">
      <formula>"CW 3240-R7"</formula>
    </cfRule>
  </conditionalFormatting>
  <conditionalFormatting sqref="D472">
    <cfRule type="cellIs" priority="510" dxfId="939" operator="equal" stopIfTrue="1">
      <formula>"CW 2130-R11"</formula>
    </cfRule>
    <cfRule type="cellIs" priority="511" dxfId="939" operator="equal" stopIfTrue="1">
      <formula>"CW 3120-R2"</formula>
    </cfRule>
    <cfRule type="cellIs" priority="512" dxfId="939" operator="equal" stopIfTrue="1">
      <formula>"CW 3240-R7"</formula>
    </cfRule>
  </conditionalFormatting>
  <conditionalFormatting sqref="D476">
    <cfRule type="cellIs" priority="505" dxfId="939" operator="equal" stopIfTrue="1">
      <formula>"CW 2130-R11"</formula>
    </cfRule>
    <cfRule type="cellIs" priority="506" dxfId="939" operator="equal" stopIfTrue="1">
      <formula>"CW 3120-R2"</formula>
    </cfRule>
    <cfRule type="cellIs" priority="507" dxfId="939" operator="equal" stopIfTrue="1">
      <formula>"CW 3240-R7"</formula>
    </cfRule>
  </conditionalFormatting>
  <conditionalFormatting sqref="D474">
    <cfRule type="cellIs" priority="508" dxfId="939" operator="equal" stopIfTrue="1">
      <formula>"CW 3120-R2"</formula>
    </cfRule>
    <cfRule type="cellIs" priority="509" dxfId="939" operator="equal" stopIfTrue="1">
      <formula>"CW 3240-R7"</formula>
    </cfRule>
  </conditionalFormatting>
  <conditionalFormatting sqref="D477:D478">
    <cfRule type="cellIs" priority="503" dxfId="939" operator="equal" stopIfTrue="1">
      <formula>"CW 3120-R2"</formula>
    </cfRule>
    <cfRule type="cellIs" priority="504" dxfId="939" operator="equal" stopIfTrue="1">
      <formula>"CW 3240-R7"</formula>
    </cfRule>
  </conditionalFormatting>
  <conditionalFormatting sqref="D483">
    <cfRule type="cellIs" priority="499" dxfId="939" operator="equal" stopIfTrue="1">
      <formula>"CW 3120-R2"</formula>
    </cfRule>
    <cfRule type="cellIs" priority="500" dxfId="939" operator="equal" stopIfTrue="1">
      <formula>"CW 3240-R7"</formula>
    </cfRule>
  </conditionalFormatting>
  <conditionalFormatting sqref="D486:D489">
    <cfRule type="cellIs" priority="494" dxfId="939" operator="equal" stopIfTrue="1">
      <formula>"CW 3120-R2"</formula>
    </cfRule>
    <cfRule type="cellIs" priority="495" dxfId="939" operator="equal" stopIfTrue="1">
      <formula>"CW 3240-R7"</formula>
    </cfRule>
  </conditionalFormatting>
  <conditionalFormatting sqref="D503">
    <cfRule type="cellIs" priority="471" dxfId="939" operator="equal" stopIfTrue="1">
      <formula>"CW 2130-R11"</formula>
    </cfRule>
    <cfRule type="cellIs" priority="472" dxfId="939" operator="equal" stopIfTrue="1">
      <formula>"CW 3120-R2"</formula>
    </cfRule>
    <cfRule type="cellIs" priority="473" dxfId="939" operator="equal" stopIfTrue="1">
      <formula>"CW 3240-R7"</formula>
    </cfRule>
  </conditionalFormatting>
  <conditionalFormatting sqref="D490:D491">
    <cfRule type="cellIs" priority="487" dxfId="939" operator="equal" stopIfTrue="1">
      <formula>"CW 3120-R2"</formula>
    </cfRule>
    <cfRule type="cellIs" priority="488" dxfId="939" operator="equal" stopIfTrue="1">
      <formula>"CW 3240-R7"</formula>
    </cfRule>
  </conditionalFormatting>
  <conditionalFormatting sqref="D492">
    <cfRule type="cellIs" priority="485" dxfId="939" operator="equal" stopIfTrue="1">
      <formula>"CW 3120-R2"</formula>
    </cfRule>
    <cfRule type="cellIs" priority="486" dxfId="939" operator="equal" stopIfTrue="1">
      <formula>"CW 3240-R7"</formula>
    </cfRule>
  </conditionalFormatting>
  <conditionalFormatting sqref="D494">
    <cfRule type="cellIs" priority="483" dxfId="939" operator="equal" stopIfTrue="1">
      <formula>"CW 2130-R11"</formula>
    </cfRule>
    <cfRule type="cellIs" priority="484" dxfId="939" operator="equal" stopIfTrue="1">
      <formula>"CW 3240-R7"</formula>
    </cfRule>
  </conditionalFormatting>
  <conditionalFormatting sqref="D495">
    <cfRule type="cellIs" priority="481" dxfId="939" operator="equal" stopIfTrue="1">
      <formula>"CW 2130-R11"</formula>
    </cfRule>
    <cfRule type="cellIs" priority="482" dxfId="939" operator="equal" stopIfTrue="1">
      <formula>"CW 3240-R7"</formula>
    </cfRule>
  </conditionalFormatting>
  <conditionalFormatting sqref="D501 D499">
    <cfRule type="cellIs" priority="474" dxfId="939" operator="equal" stopIfTrue="1">
      <formula>"CW 2130-R11"</formula>
    </cfRule>
    <cfRule type="cellIs" priority="475" dxfId="939" operator="equal" stopIfTrue="1">
      <formula>"CW 3120-R2"</formula>
    </cfRule>
    <cfRule type="cellIs" priority="476" dxfId="939" operator="equal" stopIfTrue="1">
      <formula>"CW 3240-R7"</formula>
    </cfRule>
  </conditionalFormatting>
  <conditionalFormatting sqref="D500">
    <cfRule type="cellIs" priority="477" dxfId="939" operator="equal" stopIfTrue="1">
      <formula>"CW 3120-R2"</formula>
    </cfRule>
    <cfRule type="cellIs" priority="478" dxfId="939" operator="equal" stopIfTrue="1">
      <formula>"CW 3240-R7"</formula>
    </cfRule>
  </conditionalFormatting>
  <conditionalFormatting sqref="D518">
    <cfRule type="cellIs" priority="456" dxfId="939" operator="equal" stopIfTrue="1">
      <formula>"CW 2130-R11"</formula>
    </cfRule>
    <cfRule type="cellIs" priority="457" dxfId="939" operator="equal" stopIfTrue="1">
      <formula>"CW 3120-R2"</formula>
    </cfRule>
    <cfRule type="cellIs" priority="458" dxfId="939" operator="equal" stopIfTrue="1">
      <formula>"CW 3240-R7"</formula>
    </cfRule>
  </conditionalFormatting>
  <conditionalFormatting sqref="D519">
    <cfRule type="cellIs" priority="453" dxfId="939" operator="equal" stopIfTrue="1">
      <formula>"CW 2130-R11"</formula>
    </cfRule>
    <cfRule type="cellIs" priority="454" dxfId="939" operator="equal" stopIfTrue="1">
      <formula>"CW 3120-R2"</formula>
    </cfRule>
    <cfRule type="cellIs" priority="455" dxfId="939" operator="equal" stopIfTrue="1">
      <formula>"CW 3240-R7"</formula>
    </cfRule>
  </conditionalFormatting>
  <conditionalFormatting sqref="D522">
    <cfRule type="cellIs" priority="441" dxfId="939" operator="equal" stopIfTrue="1">
      <formula>"CW 2130-R11"</formula>
    </cfRule>
    <cfRule type="cellIs" priority="442" dxfId="939" operator="equal" stopIfTrue="1">
      <formula>"CW 3120-R2"</formula>
    </cfRule>
    <cfRule type="cellIs" priority="443" dxfId="939" operator="equal" stopIfTrue="1">
      <formula>"CW 3240-R7"</formula>
    </cfRule>
  </conditionalFormatting>
  <conditionalFormatting sqref="D551">
    <cfRule type="cellIs" priority="414" dxfId="939" operator="equal" stopIfTrue="1">
      <formula>"CW 2130-R11"</formula>
    </cfRule>
    <cfRule type="cellIs" priority="415" dxfId="939" operator="equal" stopIfTrue="1">
      <formula>"CW 3120-R2"</formula>
    </cfRule>
    <cfRule type="cellIs" priority="416" dxfId="939" operator="equal" stopIfTrue="1">
      <formula>"CW 3240-R7"</formula>
    </cfRule>
  </conditionalFormatting>
  <conditionalFormatting sqref="D521">
    <cfRule type="cellIs" priority="450" dxfId="939" operator="equal" stopIfTrue="1">
      <formula>"CW 2130-R11"</formula>
    </cfRule>
    <cfRule type="cellIs" priority="451" dxfId="939" operator="equal" stopIfTrue="1">
      <formula>"CW 3120-R2"</formula>
    </cfRule>
    <cfRule type="cellIs" priority="452" dxfId="939" operator="equal" stopIfTrue="1">
      <formula>"CW 3240-R7"</formula>
    </cfRule>
  </conditionalFormatting>
  <conditionalFormatting sqref="D524:D527">
    <cfRule type="cellIs" priority="444" dxfId="939" operator="equal" stopIfTrue="1">
      <formula>"CW 2130-R11"</formula>
    </cfRule>
    <cfRule type="cellIs" priority="445" dxfId="939" operator="equal" stopIfTrue="1">
      <formula>"CW 3120-R2"</formula>
    </cfRule>
    <cfRule type="cellIs" priority="446" dxfId="939" operator="equal" stopIfTrue="1">
      <formula>"CW 3240-R7"</formula>
    </cfRule>
  </conditionalFormatting>
  <conditionalFormatting sqref="D523">
    <cfRule type="cellIs" priority="447" dxfId="939" operator="equal" stopIfTrue="1">
      <formula>"CW 2130-R11"</formula>
    </cfRule>
    <cfRule type="cellIs" priority="448" dxfId="939" operator="equal" stopIfTrue="1">
      <formula>"CW 3120-R2"</formula>
    </cfRule>
    <cfRule type="cellIs" priority="449" dxfId="939" operator="equal" stopIfTrue="1">
      <formula>"CW 3240-R7"</formula>
    </cfRule>
  </conditionalFormatting>
  <conditionalFormatting sqref="D577">
    <cfRule type="cellIs" priority="357" dxfId="939" operator="equal" stopIfTrue="1">
      <formula>"CW 2130-R11"</formula>
    </cfRule>
    <cfRule type="cellIs" priority="358" dxfId="939" operator="equal" stopIfTrue="1">
      <formula>"CW 3120-R2"</formula>
    </cfRule>
    <cfRule type="cellIs" priority="359" dxfId="939" operator="equal" stopIfTrue="1">
      <formula>"CW 3240-R7"</formula>
    </cfRule>
  </conditionalFormatting>
  <conditionalFormatting sqref="D533">
    <cfRule type="cellIs" priority="435" dxfId="939" operator="equal" stopIfTrue="1">
      <formula>"CW 2130-R11"</formula>
    </cfRule>
    <cfRule type="cellIs" priority="436" dxfId="939" operator="equal" stopIfTrue="1">
      <formula>"CW 3120-R2"</formula>
    </cfRule>
    <cfRule type="cellIs" priority="437" dxfId="939" operator="equal" stopIfTrue="1">
      <formula>"CW 3240-R7"</formula>
    </cfRule>
  </conditionalFormatting>
  <conditionalFormatting sqref="D534:D536">
    <cfRule type="cellIs" priority="432" dxfId="939" operator="equal" stopIfTrue="1">
      <formula>"CW 2130-R11"</formula>
    </cfRule>
    <cfRule type="cellIs" priority="433" dxfId="939" operator="equal" stopIfTrue="1">
      <formula>"CW 3120-R2"</formula>
    </cfRule>
    <cfRule type="cellIs" priority="434" dxfId="939" operator="equal" stopIfTrue="1">
      <formula>"CW 3240-R7"</formula>
    </cfRule>
  </conditionalFormatting>
  <conditionalFormatting sqref="D537">
    <cfRule type="cellIs" priority="423" dxfId="939" operator="equal" stopIfTrue="1">
      <formula>"CW 2130-R11"</formula>
    </cfRule>
    <cfRule type="cellIs" priority="424" dxfId="939" operator="equal" stopIfTrue="1">
      <formula>"CW 3120-R2"</formula>
    </cfRule>
    <cfRule type="cellIs" priority="425" dxfId="939" operator="equal" stopIfTrue="1">
      <formula>"CW 3240-R7"</formula>
    </cfRule>
  </conditionalFormatting>
  <conditionalFormatting sqref="D545">
    <cfRule type="cellIs" priority="420" dxfId="939" operator="equal" stopIfTrue="1">
      <formula>"CW 2130-R11"</formula>
    </cfRule>
    <cfRule type="cellIs" priority="421" dxfId="939" operator="equal" stopIfTrue="1">
      <formula>"CW 3120-R2"</formula>
    </cfRule>
    <cfRule type="cellIs" priority="422" dxfId="939" operator="equal" stopIfTrue="1">
      <formula>"CW 3240-R7"</formula>
    </cfRule>
  </conditionalFormatting>
  <conditionalFormatting sqref="D552">
    <cfRule type="cellIs" priority="411" dxfId="939" operator="equal" stopIfTrue="1">
      <formula>"CW 2130-R11"</formula>
    </cfRule>
    <cfRule type="cellIs" priority="412" dxfId="939" operator="equal" stopIfTrue="1">
      <formula>"CW 3120-R2"</formula>
    </cfRule>
    <cfRule type="cellIs" priority="413" dxfId="939" operator="equal" stopIfTrue="1">
      <formula>"CW 3240-R7"</formula>
    </cfRule>
  </conditionalFormatting>
  <conditionalFormatting sqref="D566">
    <cfRule type="cellIs" priority="385" dxfId="939" operator="equal" stopIfTrue="1">
      <formula>"CW 2130-R11"</formula>
    </cfRule>
    <cfRule type="cellIs" priority="386" dxfId="939" operator="equal" stopIfTrue="1">
      <formula>"CW 3120-R2"</formula>
    </cfRule>
    <cfRule type="cellIs" priority="387" dxfId="939" operator="equal" stopIfTrue="1">
      <formula>"CW 3240-R7"</formula>
    </cfRule>
  </conditionalFormatting>
  <conditionalFormatting sqref="D553:D555">
    <cfRule type="cellIs" priority="408" dxfId="939" operator="equal" stopIfTrue="1">
      <formula>"CW 2130-R11"</formula>
    </cfRule>
    <cfRule type="cellIs" priority="409" dxfId="939" operator="equal" stopIfTrue="1">
      <formula>"CW 3120-R2"</formula>
    </cfRule>
    <cfRule type="cellIs" priority="410" dxfId="939" operator="equal" stopIfTrue="1">
      <formula>"CW 3240-R7"</formula>
    </cfRule>
  </conditionalFormatting>
  <conditionalFormatting sqref="D556:D557">
    <cfRule type="cellIs" priority="405" dxfId="939" operator="equal" stopIfTrue="1">
      <formula>"CW 2130-R11"</formula>
    </cfRule>
    <cfRule type="cellIs" priority="406" dxfId="939" operator="equal" stopIfTrue="1">
      <formula>"CW 3120-R2"</formula>
    </cfRule>
    <cfRule type="cellIs" priority="407" dxfId="939" operator="equal" stopIfTrue="1">
      <formula>"CW 3240-R7"</formula>
    </cfRule>
  </conditionalFormatting>
  <conditionalFormatting sqref="D559:D560">
    <cfRule type="cellIs" priority="402" dxfId="939" operator="equal" stopIfTrue="1">
      <formula>"CW 2130-R11"</formula>
    </cfRule>
    <cfRule type="cellIs" priority="403" dxfId="939" operator="equal" stopIfTrue="1">
      <formula>"CW 3120-R2"</formula>
    </cfRule>
    <cfRule type="cellIs" priority="404" dxfId="939" operator="equal" stopIfTrue="1">
      <formula>"CW 3240-R7"</formula>
    </cfRule>
  </conditionalFormatting>
  <conditionalFormatting sqref="D563">
    <cfRule type="cellIs" priority="399" dxfId="939" operator="equal" stopIfTrue="1">
      <formula>"CW 2130-R11"</formula>
    </cfRule>
    <cfRule type="cellIs" priority="400" dxfId="939" operator="equal" stopIfTrue="1">
      <formula>"CW 3120-R2"</formula>
    </cfRule>
    <cfRule type="cellIs" priority="401" dxfId="939" operator="equal" stopIfTrue="1">
      <formula>"CW 3240-R7"</formula>
    </cfRule>
  </conditionalFormatting>
  <conditionalFormatting sqref="D565">
    <cfRule type="cellIs" priority="388" dxfId="939" operator="equal" stopIfTrue="1">
      <formula>"CW 3120-R2"</formula>
    </cfRule>
    <cfRule type="cellIs" priority="389" dxfId="939" operator="equal" stopIfTrue="1">
      <formula>"CW 3240-R7"</formula>
    </cfRule>
  </conditionalFormatting>
  <conditionalFormatting sqref="D576">
    <cfRule type="cellIs" priority="360" dxfId="939" operator="equal" stopIfTrue="1">
      <formula>"CW 2130-R11"</formula>
    </cfRule>
    <cfRule type="cellIs" priority="361" dxfId="939" operator="equal" stopIfTrue="1">
      <formula>"CW 3120-R2"</formula>
    </cfRule>
    <cfRule type="cellIs" priority="362" dxfId="939" operator="equal" stopIfTrue="1">
      <formula>"CW 3240-R7"</formula>
    </cfRule>
  </conditionalFormatting>
  <conditionalFormatting sqref="D571">
    <cfRule type="cellIs" priority="372" dxfId="939" operator="equal" stopIfTrue="1">
      <formula>"CW 2130-R11"</formula>
    </cfRule>
    <cfRule type="cellIs" priority="373" dxfId="939" operator="equal" stopIfTrue="1">
      <formula>"CW 3240-R7"</formula>
    </cfRule>
  </conditionalFormatting>
  <conditionalFormatting sqref="D575 D573">
    <cfRule type="cellIs" priority="363" dxfId="939" operator="equal" stopIfTrue="1">
      <formula>"CW 2130-R11"</formula>
    </cfRule>
    <cfRule type="cellIs" priority="364" dxfId="939" operator="equal" stopIfTrue="1">
      <formula>"CW 3120-R2"</formula>
    </cfRule>
    <cfRule type="cellIs" priority="365" dxfId="939" operator="equal" stopIfTrue="1">
      <formula>"CW 3240-R7"</formula>
    </cfRule>
  </conditionalFormatting>
  <conditionalFormatting sqref="D574">
    <cfRule type="cellIs" priority="366" dxfId="939" operator="equal" stopIfTrue="1">
      <formula>"CW 3120-R2"</formula>
    </cfRule>
    <cfRule type="cellIs" priority="367" dxfId="939" operator="equal" stopIfTrue="1">
      <formula>"CW 3240-R7"</formula>
    </cfRule>
  </conditionalFormatting>
  <conditionalFormatting sqref="D450:D456">
    <cfRule type="cellIs" priority="336" dxfId="939" operator="equal" stopIfTrue="1">
      <formula>"CW 2130-R11"</formula>
    </cfRule>
    <cfRule type="cellIs" priority="337" dxfId="939" operator="equal" stopIfTrue="1">
      <formula>"CW 3120-R2"</formula>
    </cfRule>
    <cfRule type="cellIs" priority="338" dxfId="939" operator="equal" stopIfTrue="1">
      <formula>"CW 3240-R7"</formula>
    </cfRule>
  </conditionalFormatting>
  <conditionalFormatting sqref="D538:D544">
    <cfRule type="cellIs" priority="333" dxfId="939" operator="equal" stopIfTrue="1">
      <formula>"CW 2130-R11"</formula>
    </cfRule>
    <cfRule type="cellIs" priority="334" dxfId="939" operator="equal" stopIfTrue="1">
      <formula>"CW 3120-R2"</formula>
    </cfRule>
    <cfRule type="cellIs" priority="335" dxfId="939" operator="equal" stopIfTrue="1">
      <formula>"CW 3240-R7"</formula>
    </cfRule>
  </conditionalFormatting>
  <conditionalFormatting sqref="D361">
    <cfRule type="cellIs" priority="330" dxfId="939" operator="equal" stopIfTrue="1">
      <formula>"CW 2130-R11"</formula>
    </cfRule>
    <cfRule type="cellIs" priority="331" dxfId="939" operator="equal" stopIfTrue="1">
      <formula>"CW 3120-R2"</formula>
    </cfRule>
    <cfRule type="cellIs" priority="332" dxfId="939" operator="equal" stopIfTrue="1">
      <formula>"CW 3240-R7"</formula>
    </cfRule>
  </conditionalFormatting>
  <conditionalFormatting sqref="D302">
    <cfRule type="cellIs" priority="327" dxfId="939" operator="equal" stopIfTrue="1">
      <formula>"CW 2130-R11"</formula>
    </cfRule>
    <cfRule type="cellIs" priority="328" dxfId="939" operator="equal" stopIfTrue="1">
      <formula>"CW 3120-R2"</formula>
    </cfRule>
    <cfRule type="cellIs" priority="329" dxfId="939" operator="equal" stopIfTrue="1">
      <formula>"CW 3240-R7"</formula>
    </cfRule>
  </conditionalFormatting>
  <conditionalFormatting sqref="D597">
    <cfRule type="cellIs" priority="324" dxfId="939" operator="equal" stopIfTrue="1">
      <formula>"CW 2130-R11"</formula>
    </cfRule>
    <cfRule type="cellIs" priority="325" dxfId="939" operator="equal" stopIfTrue="1">
      <formula>"CW 3120-R2"</formula>
    </cfRule>
    <cfRule type="cellIs" priority="326" dxfId="939" operator="equal" stopIfTrue="1">
      <formula>"CW 3240-R7"</formula>
    </cfRule>
  </conditionalFormatting>
  <conditionalFormatting sqref="D598:D599">
    <cfRule type="cellIs" priority="321" dxfId="939" operator="equal" stopIfTrue="1">
      <formula>"CW 2130-R11"</formula>
    </cfRule>
    <cfRule type="cellIs" priority="322" dxfId="939" operator="equal" stopIfTrue="1">
      <formula>"CW 3120-R2"</formula>
    </cfRule>
    <cfRule type="cellIs" priority="323" dxfId="939" operator="equal" stopIfTrue="1">
      <formula>"CW 3240-R7"</formula>
    </cfRule>
  </conditionalFormatting>
  <conditionalFormatting sqref="D611">
    <cfRule type="cellIs" priority="291" dxfId="939" operator="equal" stopIfTrue="1">
      <formula>"CW 2130-R11"</formula>
    </cfRule>
    <cfRule type="cellIs" priority="292" dxfId="939" operator="equal" stopIfTrue="1">
      <formula>"CW 3120-R2"</formula>
    </cfRule>
    <cfRule type="cellIs" priority="293" dxfId="939" operator="equal" stopIfTrue="1">
      <formula>"CW 3240-R7"</formula>
    </cfRule>
  </conditionalFormatting>
  <conditionalFormatting sqref="D600">
    <cfRule type="cellIs" priority="315" dxfId="939" operator="equal" stopIfTrue="1">
      <formula>"CW 2130-R11"</formula>
    </cfRule>
    <cfRule type="cellIs" priority="316" dxfId="939" operator="equal" stopIfTrue="1">
      <formula>"CW 3120-R2"</formula>
    </cfRule>
    <cfRule type="cellIs" priority="317" dxfId="939" operator="equal" stopIfTrue="1">
      <formula>"CW 3240-R7"</formula>
    </cfRule>
  </conditionalFormatting>
  <conditionalFormatting sqref="D602:D603">
    <cfRule type="cellIs" priority="312" dxfId="939" operator="equal" stopIfTrue="1">
      <formula>"CW 2130-R11"</formula>
    </cfRule>
    <cfRule type="cellIs" priority="313" dxfId="939" operator="equal" stopIfTrue="1">
      <formula>"CW 3120-R2"</formula>
    </cfRule>
    <cfRule type="cellIs" priority="314" dxfId="939" operator="equal" stopIfTrue="1">
      <formula>"CW 3240-R7"</formula>
    </cfRule>
  </conditionalFormatting>
  <conditionalFormatting sqref="D592">
    <cfRule type="cellIs" priority="309" dxfId="939" operator="equal" stopIfTrue="1">
      <formula>"CW 2130-R11"</formula>
    </cfRule>
    <cfRule type="cellIs" priority="310" dxfId="939" operator="equal" stopIfTrue="1">
      <formula>"CW 3120-R2"</formula>
    </cfRule>
    <cfRule type="cellIs" priority="311" dxfId="939" operator="equal" stopIfTrue="1">
      <formula>"CW 3240-R7"</formula>
    </cfRule>
  </conditionalFormatting>
  <conditionalFormatting sqref="D593:D595">
    <cfRule type="cellIs" priority="306" dxfId="939" operator="equal" stopIfTrue="1">
      <formula>"CW 2130-R11"</formula>
    </cfRule>
    <cfRule type="cellIs" priority="307" dxfId="939" operator="equal" stopIfTrue="1">
      <formula>"CW 3120-R2"</formula>
    </cfRule>
    <cfRule type="cellIs" priority="308" dxfId="939" operator="equal" stopIfTrue="1">
      <formula>"CW 3240-R7"</formula>
    </cfRule>
  </conditionalFormatting>
  <conditionalFormatting sqref="D604:D606">
    <cfRule type="cellIs" priority="303" dxfId="939" operator="equal" stopIfTrue="1">
      <formula>"CW 2130-R11"</formula>
    </cfRule>
    <cfRule type="cellIs" priority="304" dxfId="939" operator="equal" stopIfTrue="1">
      <formula>"CW 3120-R2"</formula>
    </cfRule>
    <cfRule type="cellIs" priority="305" dxfId="939" operator="equal" stopIfTrue="1">
      <formula>"CW 3240-R7"</formula>
    </cfRule>
  </conditionalFormatting>
  <conditionalFormatting sqref="D607:D608">
    <cfRule type="cellIs" priority="300" dxfId="939" operator="equal" stopIfTrue="1">
      <formula>"CW 2130-R11"</formula>
    </cfRule>
    <cfRule type="cellIs" priority="301" dxfId="939" operator="equal" stopIfTrue="1">
      <formula>"CW 3120-R2"</formula>
    </cfRule>
    <cfRule type="cellIs" priority="302" dxfId="939" operator="equal" stopIfTrue="1">
      <formula>"CW 3240-R7"</formula>
    </cfRule>
  </conditionalFormatting>
  <conditionalFormatting sqref="D610">
    <cfRule type="cellIs" priority="294" dxfId="939" operator="equal" stopIfTrue="1">
      <formula>"CW 2130-R11"</formula>
    </cfRule>
    <cfRule type="cellIs" priority="295" dxfId="939" operator="equal" stopIfTrue="1">
      <formula>"CW 3120-R2"</formula>
    </cfRule>
    <cfRule type="cellIs" priority="296" dxfId="939" operator="equal" stopIfTrue="1">
      <formula>"CW 3240-R7"</formula>
    </cfRule>
  </conditionalFormatting>
  <conditionalFormatting sqref="D612">
    <cfRule type="cellIs" priority="288" dxfId="939" operator="equal" stopIfTrue="1">
      <formula>"CW 2130-R11"</formula>
    </cfRule>
    <cfRule type="cellIs" priority="289" dxfId="939" operator="equal" stopIfTrue="1">
      <formula>"CW 3120-R2"</formula>
    </cfRule>
    <cfRule type="cellIs" priority="290" dxfId="939" operator="equal" stopIfTrue="1">
      <formula>"CW 3240-R7"</formula>
    </cfRule>
  </conditionalFormatting>
  <conditionalFormatting sqref="D614:D616">
    <cfRule type="cellIs" priority="285" dxfId="939" operator="equal" stopIfTrue="1">
      <formula>"CW 2130-R11"</formula>
    </cfRule>
    <cfRule type="cellIs" priority="286" dxfId="939" operator="equal" stopIfTrue="1">
      <formula>"CW 3120-R2"</formula>
    </cfRule>
    <cfRule type="cellIs" priority="287" dxfId="939" operator="equal" stopIfTrue="1">
      <formula>"CW 3240-R7"</formula>
    </cfRule>
  </conditionalFormatting>
  <conditionalFormatting sqref="D353">
    <cfRule type="cellIs" priority="282" dxfId="939" operator="equal" stopIfTrue="1">
      <formula>"CW 2130-R11"</formula>
    </cfRule>
    <cfRule type="cellIs" priority="283" dxfId="939" operator="equal" stopIfTrue="1">
      <formula>"CW 3120-R2"</formula>
    </cfRule>
    <cfRule type="cellIs" priority="284" dxfId="939" operator="equal" stopIfTrue="1">
      <formula>"CW 3240-R7"</formula>
    </cfRule>
  </conditionalFormatting>
  <conditionalFormatting sqref="D375">
    <cfRule type="cellIs" priority="279" dxfId="939" operator="equal" stopIfTrue="1">
      <formula>"CW 2130-R11"</formula>
    </cfRule>
    <cfRule type="cellIs" priority="280" dxfId="939" operator="equal" stopIfTrue="1">
      <formula>"CW 3120-R2"</formula>
    </cfRule>
    <cfRule type="cellIs" priority="281" dxfId="939" operator="equal" stopIfTrue="1">
      <formula>"CW 3240-R7"</formula>
    </cfRule>
  </conditionalFormatting>
  <conditionalFormatting sqref="D372">
    <cfRule type="cellIs" priority="276" dxfId="939" operator="equal" stopIfTrue="1">
      <formula>"CW 2130-R11"</formula>
    </cfRule>
    <cfRule type="cellIs" priority="277" dxfId="939" operator="equal" stopIfTrue="1">
      <formula>"CW 3120-R2"</formula>
    </cfRule>
    <cfRule type="cellIs" priority="278" dxfId="939" operator="equal" stopIfTrue="1">
      <formula>"CW 3240-R7"</formula>
    </cfRule>
  </conditionalFormatting>
  <conditionalFormatting sqref="D373">
    <cfRule type="cellIs" priority="273" dxfId="939" operator="equal" stopIfTrue="1">
      <formula>"CW 2130-R11"</formula>
    </cfRule>
    <cfRule type="cellIs" priority="274" dxfId="939" operator="equal" stopIfTrue="1">
      <formula>"CW 3120-R2"</formula>
    </cfRule>
    <cfRule type="cellIs" priority="275" dxfId="939" operator="equal" stopIfTrue="1">
      <formula>"CW 3240-R7"</formula>
    </cfRule>
  </conditionalFormatting>
  <conditionalFormatting sqref="D369">
    <cfRule type="cellIs" priority="270" dxfId="939" operator="equal" stopIfTrue="1">
      <formula>"CW 2130-R11"</formula>
    </cfRule>
    <cfRule type="cellIs" priority="271" dxfId="939" operator="equal" stopIfTrue="1">
      <formula>"CW 3120-R2"</formula>
    </cfRule>
    <cfRule type="cellIs" priority="272" dxfId="939" operator="equal" stopIfTrue="1">
      <formula>"CW 3240-R7"</formula>
    </cfRule>
  </conditionalFormatting>
  <conditionalFormatting sqref="D379">
    <cfRule type="cellIs" priority="267" dxfId="939" operator="equal" stopIfTrue="1">
      <formula>"CW 2130-R11"</formula>
    </cfRule>
    <cfRule type="cellIs" priority="268" dxfId="939" operator="equal" stopIfTrue="1">
      <formula>"CW 3120-R2"</formula>
    </cfRule>
    <cfRule type="cellIs" priority="269" dxfId="939" operator="equal" stopIfTrue="1">
      <formula>"CW 3240-R7"</formula>
    </cfRule>
  </conditionalFormatting>
  <conditionalFormatting sqref="D380">
    <cfRule type="cellIs" priority="264" dxfId="939" operator="equal" stopIfTrue="1">
      <formula>"CW 2130-R11"</formula>
    </cfRule>
    <cfRule type="cellIs" priority="265" dxfId="939" operator="equal" stopIfTrue="1">
      <formula>"CW 3120-R2"</formula>
    </cfRule>
    <cfRule type="cellIs" priority="266" dxfId="939" operator="equal" stopIfTrue="1">
      <formula>"CW 3240-R7"</formula>
    </cfRule>
  </conditionalFormatting>
  <conditionalFormatting sqref="D392">
    <cfRule type="cellIs" priority="261" dxfId="939" operator="equal" stopIfTrue="1">
      <formula>"CW 2130-R11"</formula>
    </cfRule>
    <cfRule type="cellIs" priority="262" dxfId="939" operator="equal" stopIfTrue="1">
      <formula>"CW 3120-R2"</formula>
    </cfRule>
    <cfRule type="cellIs" priority="263" dxfId="939" operator="equal" stopIfTrue="1">
      <formula>"CW 3240-R7"</formula>
    </cfRule>
  </conditionalFormatting>
  <conditionalFormatting sqref="D251">
    <cfRule type="cellIs" priority="256" dxfId="939" operator="equal" stopIfTrue="1">
      <formula>"CW 2130-R11"</formula>
    </cfRule>
    <cfRule type="cellIs" priority="257" dxfId="939" operator="equal" stopIfTrue="1">
      <formula>"CW 3120-R2"</formula>
    </cfRule>
    <cfRule type="cellIs" priority="258" dxfId="939" operator="equal" stopIfTrue="1">
      <formula>"CW 3240-R7"</formula>
    </cfRule>
  </conditionalFormatting>
  <conditionalFormatting sqref="D250">
    <cfRule type="cellIs" priority="259" dxfId="939" operator="equal" stopIfTrue="1">
      <formula>"CW 3120-R2"</formula>
    </cfRule>
    <cfRule type="cellIs" priority="260" dxfId="939" operator="equal" stopIfTrue="1">
      <formula>"CW 3240-R7"</formula>
    </cfRule>
  </conditionalFormatting>
  <conditionalFormatting sqref="D252">
    <cfRule type="cellIs" priority="253" dxfId="939" operator="equal" stopIfTrue="1">
      <formula>"CW 2130-R11"</formula>
    </cfRule>
    <cfRule type="cellIs" priority="254" dxfId="939" operator="equal" stopIfTrue="1">
      <formula>"CW 3120-R2"</formula>
    </cfRule>
    <cfRule type="cellIs" priority="255" dxfId="939" operator="equal" stopIfTrue="1">
      <formula>"CW 3240-R7"</formula>
    </cfRule>
  </conditionalFormatting>
  <conditionalFormatting sqref="D254">
    <cfRule type="cellIs" priority="248" dxfId="939" operator="equal" stopIfTrue="1">
      <formula>"CW 2130-R11"</formula>
    </cfRule>
    <cfRule type="cellIs" priority="249" dxfId="939" operator="equal" stopIfTrue="1">
      <formula>"CW 3120-R2"</formula>
    </cfRule>
    <cfRule type="cellIs" priority="250" dxfId="939" operator="equal" stopIfTrue="1">
      <formula>"CW 3240-R7"</formula>
    </cfRule>
  </conditionalFormatting>
  <conditionalFormatting sqref="D253">
    <cfRule type="cellIs" priority="251" dxfId="939" operator="equal" stopIfTrue="1">
      <formula>"CW 3120-R2"</formula>
    </cfRule>
    <cfRule type="cellIs" priority="252" dxfId="939" operator="equal" stopIfTrue="1">
      <formula>"CW 3240-R7"</formula>
    </cfRule>
  </conditionalFormatting>
  <conditionalFormatting sqref="D255">
    <cfRule type="cellIs" priority="245" dxfId="939" operator="equal" stopIfTrue="1">
      <formula>"CW 2130-R11"</formula>
    </cfRule>
    <cfRule type="cellIs" priority="246" dxfId="939" operator="equal" stopIfTrue="1">
      <formula>"CW 3120-R2"</formula>
    </cfRule>
    <cfRule type="cellIs" priority="247" dxfId="939" operator="equal" stopIfTrue="1">
      <formula>"CW 3240-R7"</formula>
    </cfRule>
  </conditionalFormatting>
  <conditionalFormatting sqref="D256:D257">
    <cfRule type="cellIs" priority="243" dxfId="939" operator="equal" stopIfTrue="1">
      <formula>"CW 3120-R2"</formula>
    </cfRule>
    <cfRule type="cellIs" priority="244" dxfId="939" operator="equal" stopIfTrue="1">
      <formula>"CW 3240-R7"</formula>
    </cfRule>
  </conditionalFormatting>
  <conditionalFormatting sqref="D40">
    <cfRule type="cellIs" priority="231" dxfId="939" operator="equal" stopIfTrue="1">
      <formula>"CW 2130-R11"</formula>
    </cfRule>
    <cfRule type="cellIs" priority="232" dxfId="939" operator="equal" stopIfTrue="1">
      <formula>"CW 3120-R2"</formula>
    </cfRule>
    <cfRule type="cellIs" priority="233" dxfId="939" operator="equal" stopIfTrue="1">
      <formula>"CW 3240-R7"</formula>
    </cfRule>
  </conditionalFormatting>
  <conditionalFormatting sqref="D42">
    <cfRule type="cellIs" priority="228" dxfId="939" operator="equal" stopIfTrue="1">
      <formula>"CW 2130-R11"</formula>
    </cfRule>
    <cfRule type="cellIs" priority="229" dxfId="939" operator="equal" stopIfTrue="1">
      <formula>"CW 3120-R2"</formula>
    </cfRule>
    <cfRule type="cellIs" priority="230" dxfId="939" operator="equal" stopIfTrue="1">
      <formula>"CW 3240-R7"</formula>
    </cfRule>
  </conditionalFormatting>
  <conditionalFormatting sqref="D41">
    <cfRule type="cellIs" priority="225" dxfId="939" operator="equal" stopIfTrue="1">
      <formula>"CW 2130-R11"</formula>
    </cfRule>
    <cfRule type="cellIs" priority="226" dxfId="939" operator="equal" stopIfTrue="1">
      <formula>"CW 3120-R2"</formula>
    </cfRule>
    <cfRule type="cellIs" priority="227" dxfId="939" operator="equal" stopIfTrue="1">
      <formula>"CW 3240-R7"</formula>
    </cfRule>
  </conditionalFormatting>
  <conditionalFormatting sqref="D80">
    <cfRule type="cellIs" priority="222" dxfId="939" operator="equal" stopIfTrue="1">
      <formula>"CW 2130-R11"</formula>
    </cfRule>
    <cfRule type="cellIs" priority="223" dxfId="939" operator="equal" stopIfTrue="1">
      <formula>"CW 3120-R2"</formula>
    </cfRule>
    <cfRule type="cellIs" priority="224" dxfId="939" operator="equal" stopIfTrue="1">
      <formula>"CW 3240-R7"</formula>
    </cfRule>
  </conditionalFormatting>
  <conditionalFormatting sqref="D86">
    <cfRule type="cellIs" priority="214" dxfId="939" operator="equal" stopIfTrue="1">
      <formula>"CW 2130-R11"</formula>
    </cfRule>
    <cfRule type="cellIs" priority="215" dxfId="939" operator="equal" stopIfTrue="1">
      <formula>"CW 3120-R2"</formula>
    </cfRule>
    <cfRule type="cellIs" priority="216" dxfId="939" operator="equal" stopIfTrue="1">
      <formula>"CW 3240-R7"</formula>
    </cfRule>
  </conditionalFormatting>
  <conditionalFormatting sqref="D88">
    <cfRule type="cellIs" priority="211" dxfId="939" operator="equal" stopIfTrue="1">
      <formula>"CW 2130-R11"</formula>
    </cfRule>
    <cfRule type="cellIs" priority="212" dxfId="939" operator="equal" stopIfTrue="1">
      <formula>"CW 3120-R2"</formula>
    </cfRule>
    <cfRule type="cellIs" priority="213" dxfId="939" operator="equal" stopIfTrue="1">
      <formula>"CW 3240-R7"</formula>
    </cfRule>
  </conditionalFormatting>
  <conditionalFormatting sqref="D199">
    <cfRule type="cellIs" priority="208" dxfId="939" operator="equal" stopIfTrue="1">
      <formula>"CW 2130-R11"</formula>
    </cfRule>
    <cfRule type="cellIs" priority="209" dxfId="939" operator="equal" stopIfTrue="1">
      <formula>"CW 3120-R2"</formula>
    </cfRule>
    <cfRule type="cellIs" priority="210" dxfId="939" operator="equal" stopIfTrue="1">
      <formula>"CW 3240-R7"</formula>
    </cfRule>
  </conditionalFormatting>
  <conditionalFormatting sqref="D203:D206">
    <cfRule type="cellIs" priority="205" dxfId="939" operator="equal" stopIfTrue="1">
      <formula>"CW 2130-R11"</formula>
    </cfRule>
    <cfRule type="cellIs" priority="206" dxfId="939" operator="equal" stopIfTrue="1">
      <formula>"CW 3120-R2"</formula>
    </cfRule>
    <cfRule type="cellIs" priority="207" dxfId="939" operator="equal" stopIfTrue="1">
      <formula>"CW 3240-R7"</formula>
    </cfRule>
  </conditionalFormatting>
  <conditionalFormatting sqref="D200:D202">
    <cfRule type="cellIs" priority="202" dxfId="939" operator="equal" stopIfTrue="1">
      <formula>"CW 2130-R11"</formula>
    </cfRule>
    <cfRule type="cellIs" priority="203" dxfId="939" operator="equal" stopIfTrue="1">
      <formula>"CW 3120-R2"</formula>
    </cfRule>
    <cfRule type="cellIs" priority="204" dxfId="939" operator="equal" stopIfTrue="1">
      <formula>"CW 3240-R7"</formula>
    </cfRule>
  </conditionalFormatting>
  <conditionalFormatting sqref="D220">
    <cfRule type="cellIs" priority="199" dxfId="939" operator="equal" stopIfTrue="1">
      <formula>"CW 2130-R11"</formula>
    </cfRule>
    <cfRule type="cellIs" priority="200" dxfId="939" operator="equal" stopIfTrue="1">
      <formula>"CW 3120-R2"</formula>
    </cfRule>
    <cfRule type="cellIs" priority="201" dxfId="939" operator="equal" stopIfTrue="1">
      <formula>"CW 3240-R7"</formula>
    </cfRule>
  </conditionalFormatting>
  <conditionalFormatting sqref="D239">
    <cfRule type="cellIs" priority="194" dxfId="939" operator="equal" stopIfTrue="1">
      <formula>"CW 2130-R11"</formula>
    </cfRule>
    <cfRule type="cellIs" priority="195" dxfId="939" operator="equal" stopIfTrue="1">
      <formula>"CW 3120-R2"</formula>
    </cfRule>
    <cfRule type="cellIs" priority="196" dxfId="939" operator="equal" stopIfTrue="1">
      <formula>"CW 3240-R7"</formula>
    </cfRule>
  </conditionalFormatting>
  <conditionalFormatting sqref="D245">
    <cfRule type="cellIs" priority="192" dxfId="939" operator="equal" stopIfTrue="1">
      <formula>"CW 3120-R2"</formula>
    </cfRule>
    <cfRule type="cellIs" priority="193" dxfId="939" operator="equal" stopIfTrue="1">
      <formula>"CW 3240-R7"</formula>
    </cfRule>
  </conditionalFormatting>
  <conditionalFormatting sqref="D69">
    <cfRule type="cellIs" priority="190" dxfId="939" operator="equal" stopIfTrue="1">
      <formula>"CW 3120-R2"</formula>
    </cfRule>
    <cfRule type="cellIs" priority="191" dxfId="939" operator="equal" stopIfTrue="1">
      <formula>"CW 3240-R7"</formula>
    </cfRule>
  </conditionalFormatting>
  <conditionalFormatting sqref="D262">
    <cfRule type="cellIs" priority="187" dxfId="939" operator="equal" stopIfTrue="1">
      <formula>"CW 2130-R11"</formula>
    </cfRule>
    <cfRule type="cellIs" priority="188" dxfId="939" operator="equal" stopIfTrue="1">
      <formula>"CW 3120-R2"</formula>
    </cfRule>
    <cfRule type="cellIs" priority="189" dxfId="939" operator="equal" stopIfTrue="1">
      <formula>"CW 3240-R7"</formula>
    </cfRule>
  </conditionalFormatting>
  <conditionalFormatting sqref="D267">
    <cfRule type="cellIs" priority="181" dxfId="939" operator="equal" stopIfTrue="1">
      <formula>"CW 2130-R11"</formula>
    </cfRule>
    <cfRule type="cellIs" priority="182" dxfId="939" operator="equal" stopIfTrue="1">
      <formula>"CW 3120-R2"</formula>
    </cfRule>
    <cfRule type="cellIs" priority="183" dxfId="939" operator="equal" stopIfTrue="1">
      <formula>"CW 3240-R7"</formula>
    </cfRule>
  </conditionalFormatting>
  <conditionalFormatting sqref="D269">
    <cfRule type="cellIs" priority="178" dxfId="939" operator="equal" stopIfTrue="1">
      <formula>"CW 2130-R11"</formula>
    </cfRule>
    <cfRule type="cellIs" priority="179" dxfId="939" operator="equal" stopIfTrue="1">
      <formula>"CW 3120-R2"</formula>
    </cfRule>
    <cfRule type="cellIs" priority="180" dxfId="939" operator="equal" stopIfTrue="1">
      <formula>"CW 3240-R7"</formula>
    </cfRule>
  </conditionalFormatting>
  <conditionalFormatting sqref="D436">
    <cfRule type="cellIs" priority="175" dxfId="939" operator="equal" stopIfTrue="1">
      <formula>"CW 2130-R11"</formula>
    </cfRule>
    <cfRule type="cellIs" priority="176" dxfId="939" operator="equal" stopIfTrue="1">
      <formula>"CW 3120-R2"</formula>
    </cfRule>
    <cfRule type="cellIs" priority="177" dxfId="939" operator="equal" stopIfTrue="1">
      <formula>"CW 3240-R7"</formula>
    </cfRule>
  </conditionalFormatting>
  <conditionalFormatting sqref="D438">
    <cfRule type="cellIs" priority="172" dxfId="939" operator="equal" stopIfTrue="1">
      <formula>"CW 2130-R11"</formula>
    </cfRule>
    <cfRule type="cellIs" priority="173" dxfId="939" operator="equal" stopIfTrue="1">
      <formula>"CW 3120-R2"</formula>
    </cfRule>
    <cfRule type="cellIs" priority="174" dxfId="939" operator="equal" stopIfTrue="1">
      <formula>"CW 3240-R7"</formula>
    </cfRule>
  </conditionalFormatting>
  <conditionalFormatting sqref="D439">
    <cfRule type="cellIs" priority="169" dxfId="939" operator="equal" stopIfTrue="1">
      <formula>"CW 2130-R11"</formula>
    </cfRule>
    <cfRule type="cellIs" priority="170" dxfId="939" operator="equal" stopIfTrue="1">
      <formula>"CW 3120-R2"</formula>
    </cfRule>
    <cfRule type="cellIs" priority="171" dxfId="939" operator="equal" stopIfTrue="1">
      <formula>"CW 3240-R7"</formula>
    </cfRule>
  </conditionalFormatting>
  <conditionalFormatting sqref="D441">
    <cfRule type="cellIs" priority="163" dxfId="939" operator="equal" stopIfTrue="1">
      <formula>"CW 2130-R11"</formula>
    </cfRule>
    <cfRule type="cellIs" priority="164" dxfId="939" operator="equal" stopIfTrue="1">
      <formula>"CW 3120-R2"</formula>
    </cfRule>
    <cfRule type="cellIs" priority="165" dxfId="939" operator="equal" stopIfTrue="1">
      <formula>"CW 3240-R7"</formula>
    </cfRule>
  </conditionalFormatting>
  <conditionalFormatting sqref="D440">
    <cfRule type="cellIs" priority="166" dxfId="939" operator="equal" stopIfTrue="1">
      <formula>"CW 2130-R11"</formula>
    </cfRule>
    <cfRule type="cellIs" priority="167" dxfId="939" operator="equal" stopIfTrue="1">
      <formula>"CW 3120-R2"</formula>
    </cfRule>
    <cfRule type="cellIs" priority="168" dxfId="939" operator="equal" stopIfTrue="1">
      <formula>"CW 3240-R7"</formula>
    </cfRule>
  </conditionalFormatting>
  <conditionalFormatting sqref="D475">
    <cfRule type="cellIs" priority="145" dxfId="939" operator="equal" stopIfTrue="1">
      <formula>"CW 2130-R11"</formula>
    </cfRule>
    <cfRule type="cellIs" priority="146" dxfId="939" operator="equal" stopIfTrue="1">
      <formula>"CW 3120-R2"</formula>
    </cfRule>
    <cfRule type="cellIs" priority="147" dxfId="939" operator="equal" stopIfTrue="1">
      <formula>"CW 3240-R7"</formula>
    </cfRule>
  </conditionalFormatting>
  <conditionalFormatting sqref="D459">
    <cfRule type="cellIs" priority="154" dxfId="939" operator="equal" stopIfTrue="1">
      <formula>"CW 2130-R11"</formula>
    </cfRule>
    <cfRule type="cellIs" priority="155" dxfId="939" operator="equal" stopIfTrue="1">
      <formula>"CW 3120-R2"</formula>
    </cfRule>
    <cfRule type="cellIs" priority="156" dxfId="939" operator="equal" stopIfTrue="1">
      <formula>"CW 3240-R7"</formula>
    </cfRule>
  </conditionalFormatting>
  <conditionalFormatting sqref="D460">
    <cfRule type="cellIs" priority="151" dxfId="939" operator="equal" stopIfTrue="1">
      <formula>"CW 2130-R11"</formula>
    </cfRule>
    <cfRule type="cellIs" priority="152" dxfId="939" operator="equal" stopIfTrue="1">
      <formula>"CW 3120-R2"</formula>
    </cfRule>
    <cfRule type="cellIs" priority="153" dxfId="939" operator="equal" stopIfTrue="1">
      <formula>"CW 3240-R7"</formula>
    </cfRule>
  </conditionalFormatting>
  <conditionalFormatting sqref="D493">
    <cfRule type="cellIs" priority="143" dxfId="939" operator="equal" stopIfTrue="1">
      <formula>"CW 3120-R2"</formula>
    </cfRule>
    <cfRule type="cellIs" priority="144" dxfId="939" operator="equal" stopIfTrue="1">
      <formula>"CW 3240-R7"</formula>
    </cfRule>
  </conditionalFormatting>
  <conditionalFormatting sqref="D502">
    <cfRule type="cellIs" priority="140" dxfId="939" operator="equal" stopIfTrue="1">
      <formula>"CW 2130-R11"</formula>
    </cfRule>
    <cfRule type="cellIs" priority="141" dxfId="939" operator="equal" stopIfTrue="1">
      <formula>"CW 3120-R2"</formula>
    </cfRule>
    <cfRule type="cellIs" priority="142" dxfId="939" operator="equal" stopIfTrue="1">
      <formula>"CW 3240-R7"</formula>
    </cfRule>
  </conditionalFormatting>
  <conditionalFormatting sqref="D506">
    <cfRule type="cellIs" priority="134" dxfId="939" operator="equal" stopIfTrue="1">
      <formula>"CW 2130-R11"</formula>
    </cfRule>
    <cfRule type="cellIs" priority="135" dxfId="939" operator="equal" stopIfTrue="1">
      <formula>"CW 3120-R2"</formula>
    </cfRule>
    <cfRule type="cellIs" priority="136" dxfId="939" operator="equal" stopIfTrue="1">
      <formula>"CW 3240-R7"</formula>
    </cfRule>
  </conditionalFormatting>
  <conditionalFormatting sqref="D504">
    <cfRule type="cellIs" priority="137" dxfId="939" operator="equal" stopIfTrue="1">
      <formula>"CW 2130-R11"</formula>
    </cfRule>
    <cfRule type="cellIs" priority="138" dxfId="939" operator="equal" stopIfTrue="1">
      <formula>"CW 3120-R2"</formula>
    </cfRule>
    <cfRule type="cellIs" priority="139" dxfId="939" operator="equal" stopIfTrue="1">
      <formula>"CW 3240-R7"</formula>
    </cfRule>
  </conditionalFormatting>
  <conditionalFormatting sqref="D510">
    <cfRule type="cellIs" priority="131" dxfId="939" operator="equal" stopIfTrue="1">
      <formula>"CW 2130-R11"</formula>
    </cfRule>
    <cfRule type="cellIs" priority="132" dxfId="939" operator="equal" stopIfTrue="1">
      <formula>"CW 3120-R2"</formula>
    </cfRule>
    <cfRule type="cellIs" priority="133" dxfId="939" operator="equal" stopIfTrue="1">
      <formula>"CW 3240-R7"</formula>
    </cfRule>
  </conditionalFormatting>
  <conditionalFormatting sqref="D470">
    <cfRule type="cellIs" priority="125" dxfId="939" operator="equal" stopIfTrue="1">
      <formula>"CW 2130-R11"</formula>
    </cfRule>
    <cfRule type="cellIs" priority="126" dxfId="939" operator="equal" stopIfTrue="1">
      <formula>"CW 3120-R2"</formula>
    </cfRule>
    <cfRule type="cellIs" priority="127" dxfId="939" operator="equal" stopIfTrue="1">
      <formula>"CW 3240-R7"</formula>
    </cfRule>
  </conditionalFormatting>
  <conditionalFormatting sqref="D469">
    <cfRule type="cellIs" priority="128" dxfId="939" operator="equal" stopIfTrue="1">
      <formula>"CW 2130-R11"</formula>
    </cfRule>
    <cfRule type="cellIs" priority="129" dxfId="939" operator="equal" stopIfTrue="1">
      <formula>"CW 3120-R2"</formula>
    </cfRule>
    <cfRule type="cellIs" priority="130" dxfId="939" operator="equal" stopIfTrue="1">
      <formula>"CW 3240-R7"</formula>
    </cfRule>
  </conditionalFormatting>
  <conditionalFormatting sqref="D287">
    <cfRule type="cellIs" priority="122" dxfId="939" operator="equal" stopIfTrue="1">
      <formula>"CW 2130-R11"</formula>
    </cfRule>
    <cfRule type="cellIs" priority="123" dxfId="939" operator="equal" stopIfTrue="1">
      <formula>"CW 3120-R2"</formula>
    </cfRule>
    <cfRule type="cellIs" priority="124" dxfId="939" operator="equal" stopIfTrue="1">
      <formula>"CW 3240-R7"</formula>
    </cfRule>
  </conditionalFormatting>
  <conditionalFormatting sqref="D289">
    <cfRule type="cellIs" priority="119" dxfId="939" operator="equal" stopIfTrue="1">
      <formula>"CW 2130-R11"</formula>
    </cfRule>
    <cfRule type="cellIs" priority="120" dxfId="939" operator="equal" stopIfTrue="1">
      <formula>"CW 3120-R2"</formula>
    </cfRule>
    <cfRule type="cellIs" priority="121" dxfId="939" operator="equal" stopIfTrue="1">
      <formula>"CW 3240-R7"</formula>
    </cfRule>
  </conditionalFormatting>
  <conditionalFormatting sqref="D290">
    <cfRule type="cellIs" priority="116" dxfId="939" operator="equal" stopIfTrue="1">
      <formula>"CW 2130-R11"</formula>
    </cfRule>
    <cfRule type="cellIs" priority="117" dxfId="939" operator="equal" stopIfTrue="1">
      <formula>"CW 3120-R2"</formula>
    </cfRule>
    <cfRule type="cellIs" priority="118" dxfId="939" operator="equal" stopIfTrue="1">
      <formula>"CW 3240-R7"</formula>
    </cfRule>
  </conditionalFormatting>
  <conditionalFormatting sqref="D291">
    <cfRule type="cellIs" priority="113" dxfId="939" operator="equal" stopIfTrue="1">
      <formula>"CW 2130-R11"</formula>
    </cfRule>
    <cfRule type="cellIs" priority="114" dxfId="939" operator="equal" stopIfTrue="1">
      <formula>"CW 3120-R2"</formula>
    </cfRule>
    <cfRule type="cellIs" priority="115" dxfId="939" operator="equal" stopIfTrue="1">
      <formula>"CW 3240-R7"</formula>
    </cfRule>
  </conditionalFormatting>
  <conditionalFormatting sqref="D292">
    <cfRule type="cellIs" priority="110" dxfId="939" operator="equal" stopIfTrue="1">
      <formula>"CW 2130-R11"</formula>
    </cfRule>
    <cfRule type="cellIs" priority="111" dxfId="939" operator="equal" stopIfTrue="1">
      <formula>"CW 3120-R2"</formula>
    </cfRule>
    <cfRule type="cellIs" priority="112" dxfId="939" operator="equal" stopIfTrue="1">
      <formula>"CW 3240-R7"</formula>
    </cfRule>
  </conditionalFormatting>
  <conditionalFormatting sqref="D299">
    <cfRule type="cellIs" priority="107" dxfId="939" operator="equal" stopIfTrue="1">
      <formula>"CW 2130-R11"</formula>
    </cfRule>
    <cfRule type="cellIs" priority="108" dxfId="939" operator="equal" stopIfTrue="1">
      <formula>"CW 3120-R2"</formula>
    </cfRule>
    <cfRule type="cellIs" priority="109" dxfId="939" operator="equal" stopIfTrue="1">
      <formula>"CW 3240-R7"</formula>
    </cfRule>
  </conditionalFormatting>
  <conditionalFormatting sqref="D301">
    <cfRule type="cellIs" priority="104" dxfId="939" operator="equal" stopIfTrue="1">
      <formula>"CW 2130-R11"</formula>
    </cfRule>
    <cfRule type="cellIs" priority="105" dxfId="939" operator="equal" stopIfTrue="1">
      <formula>"CW 3120-R2"</formula>
    </cfRule>
    <cfRule type="cellIs" priority="106" dxfId="939" operator="equal" stopIfTrue="1">
      <formula>"CW 3240-R7"</formula>
    </cfRule>
  </conditionalFormatting>
  <conditionalFormatting sqref="D316:D317">
    <cfRule type="cellIs" priority="102" dxfId="939" operator="equal" stopIfTrue="1">
      <formula>"CW 3120-R2"</formula>
    </cfRule>
    <cfRule type="cellIs" priority="103" dxfId="939" operator="equal" stopIfTrue="1">
      <formula>"CW 3240-R7"</formula>
    </cfRule>
  </conditionalFormatting>
  <conditionalFormatting sqref="D319">
    <cfRule type="cellIs" priority="99" dxfId="939" operator="equal" stopIfTrue="1">
      <formula>"CW 2130-R11"</formula>
    </cfRule>
    <cfRule type="cellIs" priority="100" dxfId="939" operator="equal" stopIfTrue="1">
      <formula>"CW 3120-R2"</formula>
    </cfRule>
    <cfRule type="cellIs" priority="101" dxfId="939" operator="equal" stopIfTrue="1">
      <formula>"CW 3240-R7"</formula>
    </cfRule>
  </conditionalFormatting>
  <conditionalFormatting sqref="D327">
    <cfRule type="cellIs" priority="96" dxfId="939" operator="equal" stopIfTrue="1">
      <formula>"CW 2130-R11"</formula>
    </cfRule>
    <cfRule type="cellIs" priority="97" dxfId="939" operator="equal" stopIfTrue="1">
      <formula>"CW 3120-R2"</formula>
    </cfRule>
    <cfRule type="cellIs" priority="98" dxfId="939" operator="equal" stopIfTrue="1">
      <formula>"CW 3240-R7"</formula>
    </cfRule>
  </conditionalFormatting>
  <conditionalFormatting sqref="D332">
    <cfRule type="cellIs" priority="93" dxfId="939" operator="equal" stopIfTrue="1">
      <formula>"CW 2130-R11"</formula>
    </cfRule>
    <cfRule type="cellIs" priority="94" dxfId="939" operator="equal" stopIfTrue="1">
      <formula>"CW 3120-R2"</formula>
    </cfRule>
    <cfRule type="cellIs" priority="95" dxfId="939" operator="equal" stopIfTrue="1">
      <formula>"CW 3240-R7"</formula>
    </cfRule>
  </conditionalFormatting>
  <conditionalFormatting sqref="D320:D321">
    <cfRule type="cellIs" priority="91" dxfId="939" operator="equal" stopIfTrue="1">
      <formula>"CW 3120-R2"</formula>
    </cfRule>
    <cfRule type="cellIs" priority="92" dxfId="939" operator="equal" stopIfTrue="1">
      <formula>"CW 3240-R7"</formula>
    </cfRule>
  </conditionalFormatting>
  <conditionalFormatting sqref="D496:D497">
    <cfRule type="cellIs" priority="89" dxfId="939" operator="equal" stopIfTrue="1">
      <formula>"CW 3120-R2"</formula>
    </cfRule>
    <cfRule type="cellIs" priority="90" dxfId="939" operator="equal" stopIfTrue="1">
      <formula>"CW 3240-R7"</formula>
    </cfRule>
  </conditionalFormatting>
  <conditionalFormatting sqref="D167">
    <cfRule type="cellIs" priority="86" dxfId="939" operator="equal" stopIfTrue="1">
      <formula>"CW 2130-R11"</formula>
    </cfRule>
    <cfRule type="cellIs" priority="87" dxfId="939" operator="equal" stopIfTrue="1">
      <formula>"CW 3120-R2"</formula>
    </cfRule>
    <cfRule type="cellIs" priority="88" dxfId="939" operator="equal" stopIfTrue="1">
      <formula>"CW 3240-R7"</formula>
    </cfRule>
  </conditionalFormatting>
  <conditionalFormatting sqref="D168">
    <cfRule type="cellIs" priority="83" dxfId="939" operator="equal" stopIfTrue="1">
      <formula>"CW 2130-R11"</formula>
    </cfRule>
    <cfRule type="cellIs" priority="84" dxfId="939" operator="equal" stopIfTrue="1">
      <formula>"CW 3120-R2"</formula>
    </cfRule>
    <cfRule type="cellIs" priority="85" dxfId="939" operator="equal" stopIfTrue="1">
      <formula>"CW 3240-R7"</formula>
    </cfRule>
  </conditionalFormatting>
  <conditionalFormatting sqref="D96">
    <cfRule type="cellIs" priority="80" dxfId="939" operator="equal" stopIfTrue="1">
      <formula>"CW 2130-R11"</formula>
    </cfRule>
    <cfRule type="cellIs" priority="81" dxfId="939" operator="equal" stopIfTrue="1">
      <formula>"CW 3120-R2"</formula>
    </cfRule>
    <cfRule type="cellIs" priority="82" dxfId="939" operator="equal" stopIfTrue="1">
      <formula>"CW 3240-R7"</formula>
    </cfRule>
  </conditionalFormatting>
  <conditionalFormatting sqref="D176">
    <cfRule type="cellIs" priority="77" dxfId="939" operator="equal" stopIfTrue="1">
      <formula>"CW 2130-R11"</formula>
    </cfRule>
    <cfRule type="cellIs" priority="78" dxfId="939" operator="equal" stopIfTrue="1">
      <formula>"CW 3120-R2"</formula>
    </cfRule>
    <cfRule type="cellIs" priority="79" dxfId="939" operator="equal" stopIfTrue="1">
      <formula>"CW 3240-R7"</formula>
    </cfRule>
  </conditionalFormatting>
  <conditionalFormatting sqref="D596">
    <cfRule type="cellIs" priority="74" dxfId="939" operator="equal" stopIfTrue="1">
      <formula>"CW 2130-R11"</formula>
    </cfRule>
    <cfRule type="cellIs" priority="75" dxfId="939" operator="equal" stopIfTrue="1">
      <formula>"CW 3120-R2"</formula>
    </cfRule>
    <cfRule type="cellIs" priority="76" dxfId="939" operator="equal" stopIfTrue="1">
      <formula>"CW 3240-R7"</formula>
    </cfRule>
  </conditionalFormatting>
  <conditionalFormatting sqref="D558">
    <cfRule type="cellIs" priority="71" dxfId="939" operator="equal" stopIfTrue="1">
      <formula>"CW 2130-R11"</formula>
    </cfRule>
    <cfRule type="cellIs" priority="72" dxfId="939" operator="equal" stopIfTrue="1">
      <formula>"CW 3120-R2"</formula>
    </cfRule>
    <cfRule type="cellIs" priority="73" dxfId="939" operator="equal" stopIfTrue="1">
      <formula>"CW 3240-R7"</formula>
    </cfRule>
  </conditionalFormatting>
  <conditionalFormatting sqref="D546:D548">
    <cfRule type="cellIs" priority="68" dxfId="939" operator="equal" stopIfTrue="1">
      <formula>"CW 2130-R11"</formula>
    </cfRule>
    <cfRule type="cellIs" priority="69" dxfId="939" operator="equal" stopIfTrue="1">
      <formula>"CW 3120-R2"</formula>
    </cfRule>
    <cfRule type="cellIs" priority="70" dxfId="939" operator="equal" stopIfTrue="1">
      <formula>"CW 3240-R7"</formula>
    </cfRule>
  </conditionalFormatting>
  <conditionalFormatting sqref="D549">
    <cfRule type="cellIs" priority="65" dxfId="939" operator="equal" stopIfTrue="1">
      <formula>"CW 2130-R11"</formula>
    </cfRule>
    <cfRule type="cellIs" priority="66" dxfId="939" operator="equal" stopIfTrue="1">
      <formula>"CW 3120-R2"</formula>
    </cfRule>
    <cfRule type="cellIs" priority="67" dxfId="939" operator="equal" stopIfTrue="1">
      <formula>"CW 3240-R7"</formula>
    </cfRule>
  </conditionalFormatting>
  <conditionalFormatting sqref="D550">
    <cfRule type="cellIs" priority="62" dxfId="939" operator="equal" stopIfTrue="1">
      <formula>"CW 2130-R11"</formula>
    </cfRule>
    <cfRule type="cellIs" priority="63" dxfId="939" operator="equal" stopIfTrue="1">
      <formula>"CW 3120-R2"</formula>
    </cfRule>
    <cfRule type="cellIs" priority="64" dxfId="939" operator="equal" stopIfTrue="1">
      <formula>"CW 3240-R7"</formula>
    </cfRule>
  </conditionalFormatting>
  <conditionalFormatting sqref="D567">
    <cfRule type="cellIs" priority="59" dxfId="939" operator="equal" stopIfTrue="1">
      <formula>"CW 2130-R11"</formula>
    </cfRule>
    <cfRule type="cellIs" priority="60" dxfId="939" operator="equal" stopIfTrue="1">
      <formula>"CW 3120-R2"</formula>
    </cfRule>
    <cfRule type="cellIs" priority="61" dxfId="939" operator="equal" stopIfTrue="1">
      <formula>"CW 3240-R7"</formula>
    </cfRule>
  </conditionalFormatting>
  <conditionalFormatting sqref="D568:D569">
    <cfRule type="cellIs" priority="56" dxfId="939" operator="equal" stopIfTrue="1">
      <formula>"CW 2130-R11"</formula>
    </cfRule>
    <cfRule type="cellIs" priority="57" dxfId="939" operator="equal" stopIfTrue="1">
      <formula>"CW 3120-R2"</formula>
    </cfRule>
    <cfRule type="cellIs" priority="58" dxfId="939" operator="equal" stopIfTrue="1">
      <formula>"CW 3240-R7"</formula>
    </cfRule>
  </conditionalFormatting>
  <conditionalFormatting sqref="D570">
    <cfRule type="cellIs" priority="54" dxfId="939" operator="equal" stopIfTrue="1">
      <formula>"CW 3120-R2"</formula>
    </cfRule>
    <cfRule type="cellIs" priority="55" dxfId="939" operator="equal" stopIfTrue="1">
      <formula>"CW 3240-R7"</formula>
    </cfRule>
  </conditionalFormatting>
  <conditionalFormatting sqref="D609">
    <cfRule type="cellIs" priority="48" dxfId="939" operator="equal" stopIfTrue="1">
      <formula>"CW 2130-R11"</formula>
    </cfRule>
    <cfRule type="cellIs" priority="49" dxfId="939" operator="equal" stopIfTrue="1">
      <formula>"CW 3120-R2"</formula>
    </cfRule>
    <cfRule type="cellIs" priority="50" dxfId="939" operator="equal" stopIfTrue="1">
      <formula>"CW 3240-R7"</formula>
    </cfRule>
  </conditionalFormatting>
  <conditionalFormatting sqref="D21">
    <cfRule type="cellIs" priority="45" dxfId="939" operator="equal" stopIfTrue="1">
      <formula>"CW 2130-R11"</formula>
    </cfRule>
    <cfRule type="cellIs" priority="46" dxfId="939" operator="equal" stopIfTrue="1">
      <formula>"CW 3120-R2"</formula>
    </cfRule>
    <cfRule type="cellIs" priority="47" dxfId="939" operator="equal" stopIfTrue="1">
      <formula>"CW 3240-R7"</formula>
    </cfRule>
  </conditionalFormatting>
  <conditionalFormatting sqref="D22">
    <cfRule type="cellIs" priority="42" dxfId="939" operator="equal" stopIfTrue="1">
      <formula>"CW 2130-R11"</formula>
    </cfRule>
    <cfRule type="cellIs" priority="43" dxfId="939" operator="equal" stopIfTrue="1">
      <formula>"CW 3120-R2"</formula>
    </cfRule>
    <cfRule type="cellIs" priority="44" dxfId="939" operator="equal" stopIfTrue="1">
      <formula>"CW 3240-R7"</formula>
    </cfRule>
  </conditionalFormatting>
  <conditionalFormatting sqref="D84">
    <cfRule type="cellIs" priority="40" dxfId="939" operator="equal" stopIfTrue="1">
      <formula>"CW 3120-R2"</formula>
    </cfRule>
    <cfRule type="cellIs" priority="41" dxfId="939" operator="equal" stopIfTrue="1">
      <formula>"CW 3240-R7"</formula>
    </cfRule>
  </conditionalFormatting>
  <conditionalFormatting sqref="D351">
    <cfRule type="cellIs" priority="37" dxfId="939" operator="equal" stopIfTrue="1">
      <formula>"CW 2130-R11"</formula>
    </cfRule>
    <cfRule type="cellIs" priority="38" dxfId="939" operator="equal" stopIfTrue="1">
      <formula>"CW 3120-R2"</formula>
    </cfRule>
    <cfRule type="cellIs" priority="39" dxfId="939" operator="equal" stopIfTrue="1">
      <formula>"CW 3240-R7"</formula>
    </cfRule>
  </conditionalFormatting>
  <conditionalFormatting sqref="D448">
    <cfRule type="cellIs" priority="34" dxfId="939" operator="equal" stopIfTrue="1">
      <formula>"CW 2130-R11"</formula>
    </cfRule>
    <cfRule type="cellIs" priority="35" dxfId="939" operator="equal" stopIfTrue="1">
      <formula>"CW 3120-R2"</formula>
    </cfRule>
    <cfRule type="cellIs" priority="36" dxfId="939" operator="equal" stopIfTrue="1">
      <formula>"CW 3240-R7"</formula>
    </cfRule>
  </conditionalFormatting>
  <conditionalFormatting sqref="D601">
    <cfRule type="cellIs" priority="13" dxfId="939" operator="equal" stopIfTrue="1">
      <formula>"CW 2130-R11"</formula>
    </cfRule>
    <cfRule type="cellIs" priority="14" dxfId="939" operator="equal" stopIfTrue="1">
      <formula>"CW 3120-R2"</formula>
    </cfRule>
    <cfRule type="cellIs" priority="15" dxfId="939" operator="equal" stopIfTrue="1">
      <formula>"CW 3240-R7"</formula>
    </cfRule>
  </conditionalFormatting>
  <conditionalFormatting sqref="D582">
    <cfRule type="cellIs" priority="10" dxfId="939" operator="equal" stopIfTrue="1">
      <formula>"CW 2130-R11"</formula>
    </cfRule>
    <cfRule type="cellIs" priority="11" dxfId="939" operator="equal" stopIfTrue="1">
      <formula>"CW 3120-R2"</formula>
    </cfRule>
    <cfRule type="cellIs" priority="12" dxfId="939" operator="equal" stopIfTrue="1">
      <formula>"CW 3240-R7"</formula>
    </cfRule>
  </conditionalFormatting>
  <conditionalFormatting sqref="D583">
    <cfRule type="cellIs" priority="7" dxfId="939" operator="equal" stopIfTrue="1">
      <formula>"CW 2130-R11"</formula>
    </cfRule>
    <cfRule type="cellIs" priority="8" dxfId="939" operator="equal" stopIfTrue="1">
      <formula>"CW 3120-R2"</formula>
    </cfRule>
    <cfRule type="cellIs" priority="9" dxfId="939" operator="equal" stopIfTrue="1">
      <formula>"CW 3240-R7"</formula>
    </cfRule>
  </conditionalFormatting>
  <conditionalFormatting sqref="D581">
    <cfRule type="cellIs" priority="4" dxfId="939" operator="equal" stopIfTrue="1">
      <formula>"CW 2130-R11"</formula>
    </cfRule>
    <cfRule type="cellIs" priority="5" dxfId="939" operator="equal" stopIfTrue="1">
      <formula>"CW 3120-R2"</formula>
    </cfRule>
    <cfRule type="cellIs" priority="6" dxfId="939" operator="equal" stopIfTrue="1">
      <formula>"CW 3240-R7"</formula>
    </cfRule>
  </conditionalFormatting>
  <conditionalFormatting sqref="D584">
    <cfRule type="cellIs" priority="1" dxfId="939" operator="equal" stopIfTrue="1">
      <formula>"CW 2130-R11"</formula>
    </cfRule>
    <cfRule type="cellIs" priority="2" dxfId="939" operator="equal" stopIfTrue="1">
      <formula>"CW 3120-R2"</formula>
    </cfRule>
    <cfRule type="cellIs" priority="3" dxfId="939" operator="equal" stopIfTrue="1">
      <formula>"CW 3240-R7"</formula>
    </cfRule>
  </conditionalFormatting>
  <dataValidations count="5">
    <dataValidation type="decimal" operator="equal" allowBlank="1" showInputMessage="1" showErrorMessage="1" prompt="Enter your Unit Bid Price.&#10;You do not need to type in the &quot;$&quot;" errorTitle="ENTRY ERROR!" error="Unit Price must be greater than 0&#10;and cannot include fractions of a cent" sqref="G9:G10 G44:G47 G50 G60 G62:G63 G91:G92 G77 G75 G72:G73 G52 G54 G12:G17 G96:G97 G107 G109 G112:G118 G123:G126 G129 G38 G136:G137 G140:G141 G143:G144 G146 G149:G154 G171:G172 G161 G159 G156:G157 G131 G133 G99:G104 G176:G177 G187 G189 G211:G214 G217 G233:G234 G236 G272:G273 G259 G390:G392 G222 G179:G184 G620:G628 G643:G653 G631:G640 G121 G209 G277:G278 G285 G281:G283 G307 G309 G327:G332 G314 G301:G304 G317 G323 G325 G335:G336 G311:G312 G340:G341 G346:G349 G344 G353:G354 G366 G360:G363 G413:G416 G375:G376 G383 G386:G388 G379:G381 G396 G394 G399 G401:G405 G407 G409 G411 G419:G420 G357:G358 G424:G425 G428 G434 G463 G465 G501:G502 G472 G475:G476 G478 G484:G485 G489 G487 G481:G482 G499 G321 G513:G514 G504:G510 G518:G519 G524:G527">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522 G529 G531:G532 G535:G536 G555 G470 G599:G602 G563 G455:G460 G573 G575 G587:G588 G560:G561 G539:G541 G451:G453 G557:G558 G295:G299 G594:G597 G611:G612 G592 G606 G615:G616 G566:G571 G351 G368:G369 G371:G373 G248 G252 G255 G257 G25:G31 G33:G34 G497 G41:G42 G57 G244:G246 G79:G80 G82:G88 G163:G168 G192:G199 G201:G202 G219:G220 G225 G228 G231 G206 G66:G70 G261:G262 G264:G269 G430:G432 G436:G437 G439 G441 G287:G288 G290 G292 G319 G491:G495 G36 G204 G239:G242 G467:G468 G543:G545 G547:G548 G550:G552 G608:G609 G20 G22 G444:G448 G577:G584">
      <formula1>IF(G9&gt;=0.01,ROUND(G9,2),0.01)</formula1>
    </dataValidation>
    <dataValidation type="custom" allowBlank="1" showInputMessage="1" showErrorMessage="1" error="If you can enter a Unit  Price in this cell, pLease contact the Contract Administrator immediately!" sqref="G11 G19 G23:G24 G43 G48:G49 G51 G53 G58:G59 G61 G64:G65 G71 G90 G74 G55:G56 G98 G106 G108 G110:G111 G122 G127:G128 G130 G132 G138:G139 G142 G145 G147:G148 G155 G170 G158 G134:G135 G178 G186 G188 G190:G191 G210 G215:G216 G218 G221 G226:G227 G232 G235 G243 G271 G247 G223:G224 G120 G208 G280 G503 G284 G293:G294 G300 G305:G306 G308 G310 G291 G318 G316 G334 G343 G345 G610 G350 G355:G356 G359 G364:G365 G367 G370 G352 G382 G384:G385 G389 G395 G393 G397:G398 G400 G406 G412 G418 G427 G429 G433 G442:G443 G461:G462 G464 G466 G440 G477 G479:G480 G483 G488 G486 G490 G474 G512 G521 G523 G530 G528 G533:G534">
      <formula1>"isblank(G3)"</formula1>
    </dataValidation>
    <dataValidation type="custom" allowBlank="1" showInputMessage="1" showErrorMessage="1" error="If you can enter a Unit  Price in this cell, pLease contact the Contract Administrator immediately!" sqref="G449 G553:G554 G556 G559 G565 G576 G586 G537 G598 G593 G603:G605 G607 G614 G378 G250:G251 G253:G254 G256 G35 G32 G40 G81 G203 G200 G229:G230 G237:G238 G263 G435 G438 G286 G289 G326 G320 G496 G37 G205 G546 G549 G21">
      <formula1>"isblank(G3)"</formula1>
    </dataValidation>
    <dataValidation type="decimal" operator="greaterThan" allowBlank="1" showErrorMessage="1" prompt="Enter your Unit Bid Price.&#10;You do not need to type in the &quot;$&quot;" errorTitle="Illegal Entry" error="Unit Prices must be greater than 0. " sqref="G78 G162 G260 G324 G410 G500 G574 G454 G542">
      <formula1>0</formula1>
    </dataValidation>
  </dataValidations>
  <printOptions/>
  <pageMargins left="0.5" right="0.5" top="0.75" bottom="0.75" header="0.25" footer="0.25"/>
  <pageSetup horizontalDpi="600" verticalDpi="600" orientation="portrait" scale="76" r:id="rId1"/>
  <headerFooter alignWithMargins="0">
    <oddHeader>&amp;L&amp;10The City of Winnipeg
Bid Opportunity No. 209-2014 
&amp;XTemplate Version: C420131129-RW&amp;R&amp;10Bid Submission
Page &amp;P+3 of 42</oddHeader>
    <oddFooter xml:space="preserve">&amp;R__________________
Name of Bidder                    </oddFooter>
  </headerFooter>
  <rowBreaks count="25" manualBreakCount="25">
    <brk id="47" min="1" max="7" man="1"/>
    <brk id="93" max="255" man="1"/>
    <brk id="137" min="1" max="7" man="1"/>
    <brk id="159" min="1" max="7" man="1"/>
    <brk id="173" max="255" man="1"/>
    <brk id="214" min="1" max="7" man="1"/>
    <brk id="236" min="1" max="7" man="1"/>
    <brk id="257" min="1" max="7" man="1"/>
    <brk id="274" max="255" man="1"/>
    <brk id="319" min="1" max="7" man="1"/>
    <brk id="337" max="255" man="1"/>
    <brk id="358" min="1" max="7" man="1"/>
    <brk id="421" max="255" man="1"/>
    <brk id="441" min="1" max="7" man="1"/>
    <brk id="460" min="1" max="7" man="1"/>
    <brk id="482" min="1" max="7" man="1"/>
    <brk id="502" min="1" max="7" man="1"/>
    <brk id="515" max="255" man="1"/>
    <brk id="536" min="1" max="7" man="1"/>
    <brk id="558" min="1" max="7" man="1"/>
    <brk id="589" max="255" man="1"/>
    <brk id="617" max="255" man="1"/>
    <brk id="629" max="255" man="1"/>
    <brk id="641" max="255" man="1"/>
    <brk id="654"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Revised Jan  2014
File Size 129,536</dc:description>
  <cp:lastModifiedBy>jkennedy</cp:lastModifiedBy>
  <cp:lastPrinted>2014-05-13T22:12:20Z</cp:lastPrinted>
  <dcterms:created xsi:type="dcterms:W3CDTF">1999-03-31T15:44:33Z</dcterms:created>
  <dcterms:modified xsi:type="dcterms:W3CDTF">2014-05-15T15:57:37Z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ies>
</file>