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130-2021 wsp\"/>
    </mc:Choice>
  </mc:AlternateContent>
  <xr:revisionPtr revIDLastSave="0" documentId="13_ncr:1_{026945A4-1DD1-431C-BAA5-8A8864D16540}" xr6:coauthVersionLast="36" xr6:coauthVersionMax="44" xr10:uidLastSave="{00000000-0000-0000-0000-000000000000}"/>
  <bookViews>
    <workbookView xWindow="0" yWindow="0" windowWidth="20490" windowHeight="6945" xr2:uid="{00000000-000D-0000-FFFF-FFFF00000000}"/>
  </bookViews>
  <sheets>
    <sheet name="FORM B - PRICES" sheetId="1" r:id="rId1"/>
  </sheets>
  <definedNames>
    <definedName name="_12TENDER_SUBMISSI">'FORM B - PRICES'!#REF!</definedName>
    <definedName name="_4PAGE_1_OF_13">'FORM B - PRICES'!#REF!</definedName>
    <definedName name="_8TENDER_NO._181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_xlnm.Print_Area" localSheetId="0">'FORM B - PRICES'!$B$6:$H$219</definedName>
    <definedName name="_xlnm.Print_Titles" localSheetId="0">'FORM B - PRICES'!$1:$5</definedName>
    <definedName name="_xlnm.Print_Titles">'FORM B - PRICES'!$B$4:$HI$4</definedName>
    <definedName name="TEMP">'FORM B - PRICES'!#REF!</definedName>
    <definedName name="TESTHEAD">'FORM B - PRICES'!#REF!</definedName>
    <definedName name="XEVERYTHING">'FORM B - PRICES'!$B$1:$HI$210</definedName>
    <definedName name="XITEMS">'FORM B - PRICES'!$B$6:$HI$210</definedName>
  </definedNames>
  <calcPr calcId="191029" fullPrecision="0"/>
</workbook>
</file>

<file path=xl/calcChain.xml><?xml version="1.0" encoding="utf-8"?>
<calcChain xmlns="http://schemas.openxmlformats.org/spreadsheetml/2006/main">
  <c r="H46" i="1" l="1"/>
  <c r="H161" i="1" l="1"/>
  <c r="H141" i="1"/>
  <c r="H201" i="1"/>
  <c r="H200" i="1"/>
  <c r="H209" i="1"/>
  <c r="H142" i="1" l="1"/>
  <c r="H132" i="1"/>
  <c r="H139" i="1"/>
  <c r="H138" i="1"/>
  <c r="H137" i="1"/>
  <c r="H43" i="1"/>
  <c r="H42" i="1"/>
  <c r="H90" i="1"/>
  <c r="H113" i="1" s="1"/>
  <c r="H82" i="1"/>
  <c r="H92" i="1"/>
  <c r="H73" i="1"/>
  <c r="H26" i="1"/>
  <c r="H22" i="1"/>
  <c r="H102" i="1" l="1"/>
  <c r="H101" i="1"/>
  <c r="H110" i="1"/>
  <c r="H207" i="1"/>
  <c r="H206" i="1"/>
  <c r="H205" i="1"/>
  <c r="H202" i="1"/>
  <c r="H199" i="1"/>
  <c r="H198" i="1"/>
  <c r="H197" i="1"/>
  <c r="H196" i="1"/>
  <c r="H194" i="1"/>
  <c r="H192" i="1"/>
  <c r="H191" i="1"/>
  <c r="H190" i="1"/>
  <c r="H189" i="1"/>
  <c r="H188" i="1"/>
  <c r="H187" i="1"/>
  <c r="H186" i="1"/>
  <c r="H184" i="1"/>
  <c r="H183" i="1"/>
  <c r="H180" i="1" l="1"/>
  <c r="H178" i="1"/>
  <c r="H163" i="1" l="1"/>
  <c r="H160" i="1"/>
  <c r="H159" i="1"/>
  <c r="H158" i="1"/>
  <c r="H156" i="1"/>
  <c r="H155" i="1"/>
  <c r="H154" i="1"/>
  <c r="H175" i="1"/>
  <c r="H173" i="1"/>
  <c r="H172" i="1"/>
  <c r="H171" i="1"/>
  <c r="H169" i="1"/>
  <c r="H167" i="1"/>
  <c r="H164" i="1"/>
  <c r="H162" i="1"/>
  <c r="H151" i="1"/>
  <c r="H149" i="1"/>
  <c r="H147" i="1"/>
  <c r="H146" i="1"/>
  <c r="H145" i="1"/>
  <c r="H144" i="1"/>
  <c r="H135" i="1"/>
  <c r="H133" i="1"/>
  <c r="H130" i="1"/>
  <c r="H128" i="1"/>
  <c r="H127" i="1"/>
  <c r="H126" i="1"/>
  <c r="H125" i="1"/>
  <c r="H123" i="1"/>
  <c r="H210" i="1" l="1"/>
  <c r="H121" i="1"/>
  <c r="H118" i="1"/>
  <c r="H117" i="1"/>
  <c r="H79" i="1"/>
  <c r="H75" i="1"/>
  <c r="H70" i="1"/>
  <c r="H109" i="1"/>
  <c r="H108" i="1"/>
  <c r="H105" i="1"/>
  <c r="H104" i="1"/>
  <c r="H103" i="1"/>
  <c r="H100" i="1"/>
  <c r="H99" i="1"/>
  <c r="H97" i="1"/>
  <c r="H95" i="1"/>
  <c r="H112" i="1"/>
  <c r="H81" i="1" l="1"/>
  <c r="H54" i="1"/>
  <c r="H63" i="1" l="1"/>
  <c r="H93" i="1"/>
  <c r="H88" i="1"/>
  <c r="H86" i="1"/>
  <c r="H85" i="1"/>
  <c r="H84" i="1"/>
  <c r="H83" i="1"/>
  <c r="H78" i="1"/>
  <c r="H77" i="1"/>
  <c r="H68" i="1"/>
  <c r="H66" i="1"/>
  <c r="H60" i="1"/>
  <c r="H57" i="1"/>
  <c r="H39" i="1"/>
  <c r="H45" i="1" l="1"/>
  <c r="H44" i="1"/>
  <c r="H55" i="1" l="1"/>
  <c r="H53" i="1"/>
  <c r="H51" i="1" l="1"/>
  <c r="H49" i="1"/>
  <c r="H34" i="1" l="1"/>
  <c r="H38" i="1"/>
  <c r="H37" i="1"/>
  <c r="H36" i="1"/>
  <c r="H32" i="1"/>
  <c r="H30" i="1"/>
  <c r="H24" i="1"/>
  <c r="H28" i="1"/>
  <c r="H27" i="1"/>
  <c r="H20" i="1"/>
  <c r="H19" i="1"/>
  <c r="H18" i="1"/>
  <c r="H17" i="1"/>
  <c r="H15" i="1"/>
  <c r="H13" i="1"/>
  <c r="H10" i="1" l="1"/>
  <c r="H9" i="1" l="1"/>
  <c r="C217" i="1" l="1"/>
  <c r="B217" i="1"/>
  <c r="C213" i="1"/>
  <c r="B213" i="1"/>
  <c r="H212" i="1"/>
  <c r="H213" i="1" s="1"/>
  <c r="H217" i="1" s="1"/>
  <c r="H216" i="1" l="1"/>
  <c r="B216" i="1"/>
  <c r="B215" i="1"/>
  <c r="B210" i="1"/>
  <c r="B113" i="1"/>
  <c r="C216" i="1"/>
  <c r="C215" i="1"/>
  <c r="C210" i="1"/>
  <c r="C113" i="1"/>
  <c r="H215" i="1" l="1"/>
  <c r="G218" i="1" s="1"/>
</calcChain>
</file>

<file path=xl/sharedStrings.xml><?xml version="1.0" encoding="utf-8"?>
<sst xmlns="http://schemas.openxmlformats.org/spreadsheetml/2006/main" count="855" uniqueCount="385">
  <si>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</si>
  <si>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</si>
  <si>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</si>
  <si>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</si>
  <si>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</si>
  <si>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</si>
  <si>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</si>
  <si>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</si>
  <si>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</si>
  <si>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</si>
  <si>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</si>
  <si>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</si>
  <si>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</si>
  <si>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</si>
  <si>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</si>
  <si>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</si>
  <si>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</si>
  <si>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</si>
  <si>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</si>
  <si>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</si>
  <si>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</si>
  <si>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</si>
  <si>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</si>
  <si>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</si>
  <si>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</si>
  <si>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</si>
  <si>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</si>
  <si>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</si>
  <si>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</si>
  <si>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</si>
  <si>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</si>
  <si>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</si>
  <si>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</si>
  <si>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</si>
  <si>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</si>
  <si>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</si>
  <si>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</si>
  <si>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</si>
  <si>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</si>
  <si>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</si>
  <si>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</si>
  <si>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</si>
  <si>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</si>
  <si>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</si>
  <si>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</si>
  <si>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SD-203A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</si>
  <si>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</si>
  <si>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</si>
  <si>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</si>
  <si>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</si>
  <si>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</si>
  <si>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</si>
  <si>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</si>
  <si>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</si>
  <si>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</si>
  <si>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</si>
  <si>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v)</t>
  </si>
  <si>
    <t>B001</t>
  </si>
  <si>
    <t>Pavement Removal</t>
  </si>
  <si>
    <t>Tie-ins and Approaches</t>
  </si>
  <si>
    <t>F002</t>
  </si>
  <si>
    <t>vert. m</t>
  </si>
  <si>
    <t>F009</t>
  </si>
  <si>
    <t>F010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</si>
  <si>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</si>
  <si>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</si>
  <si>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</si>
  <si>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</si>
  <si>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</si>
  <si>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</si>
  <si>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</si>
  <si>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</si>
  <si>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</si>
  <si>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</si>
  <si>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</si>
  <si>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</si>
  <si>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</si>
  <si>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</si>
  <si>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</si>
  <si>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</si>
  <si>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</si>
  <si>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Planing of Pavement</t>
  </si>
  <si>
    <t>B219</t>
  </si>
  <si>
    <t>Detectable Warning Surface Tiles</t>
  </si>
  <si>
    <t>vi)</t>
  </si>
  <si>
    <t>vii)</t>
  </si>
  <si>
    <t>Type IA</t>
  </si>
  <si>
    <t>CW 3250-R7</t>
  </si>
  <si>
    <t>CW 2130-R12</t>
  </si>
  <si>
    <t>E008</t>
  </si>
  <si>
    <t>Sewer Service</t>
  </si>
  <si>
    <t>E009</t>
  </si>
  <si>
    <t>250 mm, PVC</t>
  </si>
  <si>
    <t>E010</t>
  </si>
  <si>
    <t>E051</t>
  </si>
  <si>
    <t>Installation of Subdrains</t>
  </si>
  <si>
    <t>CW 3120-R4</t>
  </si>
  <si>
    <t>Pre-cast Concrete Risers</t>
  </si>
  <si>
    <t>51 mm</t>
  </si>
  <si>
    <t>CW 3510-R9</t>
  </si>
  <si>
    <t>G002</t>
  </si>
  <si>
    <t xml:space="preserve"> width &lt; 600 mm</t>
  </si>
  <si>
    <t xml:space="preserve"> width &gt; or = 600 mm</t>
  </si>
  <si>
    <t>B100r</t>
  </si>
  <si>
    <t>Miscellaneous Concrete Slab Removal</t>
  </si>
  <si>
    <t>SD-023</t>
  </si>
  <si>
    <t>E012</t>
  </si>
  <si>
    <t>Drainage Connection Pipe</t>
  </si>
  <si>
    <t xml:space="preserve">250 mm </t>
  </si>
  <si>
    <t>76 mm</t>
  </si>
  <si>
    <t>A.1</t>
  </si>
  <si>
    <t>B003</t>
  </si>
  <si>
    <t>Asphalt Pavement</t>
  </si>
  <si>
    <t xml:space="preserve">CW 3230-R8
</t>
  </si>
  <si>
    <t>B096</t>
  </si>
  <si>
    <t>28.6 mm Diameter</t>
  </si>
  <si>
    <t>Median Slab</t>
  </si>
  <si>
    <t>B102r</t>
  </si>
  <si>
    <t>Monolithic Median Slab</t>
  </si>
  <si>
    <t>Bullnose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</si>
  <si>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</si>
  <si>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</si>
  <si>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</si>
  <si>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</si>
  <si>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</si>
  <si>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</si>
  <si>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SD-227A</t>
  </si>
  <si>
    <t>SD-226A</t>
  </si>
  <si>
    <t>SD-227C</t>
  </si>
  <si>
    <t>E011</t>
  </si>
  <si>
    <t>E026</t>
  </si>
  <si>
    <t>E032</t>
  </si>
  <si>
    <t>Connecting to Existing Manhole</t>
  </si>
  <si>
    <t>E033</t>
  </si>
  <si>
    <t>F004</t>
  </si>
  <si>
    <t>38 mm</t>
  </si>
  <si>
    <t>F006</t>
  </si>
  <si>
    <t>64 mm</t>
  </si>
  <si>
    <t>E017</t>
  </si>
  <si>
    <t>Sewer Repair - Up to 3.0 Meters Long</t>
  </si>
  <si>
    <t>E017E</t>
  </si>
  <si>
    <t>E017F</t>
  </si>
  <si>
    <t>E022A</t>
  </si>
  <si>
    <t>E022D</t>
  </si>
  <si>
    <t>B.3</t>
  </si>
  <si>
    <t>B.2</t>
  </si>
  <si>
    <t>B.1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</si>
  <si>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</si>
  <si>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</si>
  <si>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</si>
  <si>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</si>
  <si>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</si>
  <si>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</si>
  <si>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</si>
  <si>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</si>
  <si>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</si>
  <si>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</si>
  <si>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</si>
  <si>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</si>
  <si>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</si>
  <si>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Modified Barrier (150 mm reveal ht, Dowelled)</t>
  </si>
  <si>
    <t>B191</t>
  </si>
  <si>
    <t>Main Line Paving</t>
  </si>
  <si>
    <t xml:space="preserve">CW 3450-R6 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</si>
  <si>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</si>
  <si>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</si>
  <si>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</si>
  <si>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</si>
  <si>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</si>
  <si>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</si>
  <si>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</si>
  <si>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</si>
  <si>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</si>
  <si>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</si>
  <si>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</si>
  <si>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</si>
  <si>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B.8</t>
  </si>
  <si>
    <t>B121rl</t>
  </si>
  <si>
    <t>Greater than 20 sq.m.</t>
  </si>
  <si>
    <t>B.9</t>
  </si>
  <si>
    <t>B.12</t>
  </si>
  <si>
    <t>B.16</t>
  </si>
  <si>
    <t>B.17</t>
  </si>
  <si>
    <t>B.18</t>
  </si>
  <si>
    <t>B.21</t>
  </si>
  <si>
    <t>B.24</t>
  </si>
  <si>
    <t>B.26</t>
  </si>
  <si>
    <t>B.30</t>
  </si>
  <si>
    <t>B155rl</t>
  </si>
  <si>
    <t>SD-205,
SD-206A</t>
  </si>
  <si>
    <t>AP-006 - Standard Frame for Manhole and Catch Basin</t>
  </si>
  <si>
    <t>AP-007 - Standard Solid Cover for Standard Frame</t>
  </si>
  <si>
    <t>Less than 3 m</t>
  </si>
  <si>
    <t>E020</t>
  </si>
  <si>
    <t xml:space="preserve">Sewer Repair - In Addition to First 3.0 Meters </t>
  </si>
  <si>
    <t>ROADWORKS - REMOVALS/RENEWALS</t>
  </si>
  <si>
    <t>L. sum</t>
  </si>
  <si>
    <t>I001</t>
  </si>
  <si>
    <t>Mobilization/Demobilization</t>
  </si>
  <si>
    <t xml:space="preserve">KING EDWARD STREET - LOGAN AVENUE TO HYDE AVENUE </t>
  </si>
  <si>
    <t>CW 3110-R21</t>
  </si>
  <si>
    <t>A010A1</t>
  </si>
  <si>
    <t>Base Course Material - Granular A Limestone</t>
  </si>
  <si>
    <t>B004</t>
  </si>
  <si>
    <t>Slab Replacement</t>
  </si>
  <si>
    <t>B010</t>
  </si>
  <si>
    <t>230 mm Concrete Pavement (Plain-Dowelled)</t>
  </si>
  <si>
    <t>B017</t>
  </si>
  <si>
    <t>Partial Slab Patches</t>
  </si>
  <si>
    <t>B022</t>
  </si>
  <si>
    <t>230 mm Concrete Pavement (Type A)</t>
  </si>
  <si>
    <t>B023</t>
  </si>
  <si>
    <t>230 mm Concrete Pavement (Type B)</t>
  </si>
  <si>
    <t>B024</t>
  </si>
  <si>
    <t>230 mm Concrete Pavement (Type C)</t>
  </si>
  <si>
    <t>B025</t>
  </si>
  <si>
    <t>230 mm Concrete Pavement (Type D)</t>
  </si>
  <si>
    <t>B034-24</t>
  </si>
  <si>
    <t>Slab Replacement - Early Opening (24 hour)</t>
  </si>
  <si>
    <t>B047-24</t>
  </si>
  <si>
    <t>Partial Slab Patches - Early Opening (24 hour)</t>
  </si>
  <si>
    <t>B107i</t>
  </si>
  <si>
    <t xml:space="preserve">Miscellaneous Concrete Slab Installation </t>
  </si>
  <si>
    <t>B109i</t>
  </si>
  <si>
    <t>B115rl</t>
  </si>
  <si>
    <t>CW 3410-R12</t>
  </si>
  <si>
    <t xml:space="preserve">c) </t>
  </si>
  <si>
    <t>B153B</t>
  </si>
  <si>
    <t>Splash Strip (150 mm reveal ht, Monolithic Barrier Curb,  750 mm width)</t>
  </si>
  <si>
    <t>SD-223A</t>
  </si>
  <si>
    <t>B167rlA</t>
  </si>
  <si>
    <t>B184rl</t>
  </si>
  <si>
    <t>Curb Ramp (8-12 mm reveal ht, Integral)</t>
  </si>
  <si>
    <t>B122rl</t>
  </si>
  <si>
    <t>E007A</t>
  </si>
  <si>
    <t xml:space="preserve">Remove and Replace Existing Catch Basin  </t>
  </si>
  <si>
    <t>E007B</t>
  </si>
  <si>
    <t>SD-024</t>
  </si>
  <si>
    <t>E017I</t>
  </si>
  <si>
    <t>375mm</t>
  </si>
  <si>
    <t>E017J</t>
  </si>
  <si>
    <t>CW 2145-R4</t>
  </si>
  <si>
    <t>E022F</t>
  </si>
  <si>
    <t>E031</t>
  </si>
  <si>
    <t>AP-015 - Mountable Curb and Gutter Frame</t>
  </si>
  <si>
    <t>E031A</t>
  </si>
  <si>
    <t>AP-016 - Mountable Curb and Gutter Cover</t>
  </si>
  <si>
    <t>375 mm, PVC</t>
  </si>
  <si>
    <t>B206</t>
  </si>
  <si>
    <t>Pavement Repair Fabric</t>
  </si>
  <si>
    <t>AP-008 - Standard Grated Cover for Standard Frame</t>
  </si>
  <si>
    <t>375 mm Catch Basin Lead</t>
  </si>
  <si>
    <t>In a Trench, Class B Type 2  Bedding, Class 2 Backfill</t>
  </si>
  <si>
    <t>F015</t>
  </si>
  <si>
    <t>Adjustment of Curb and Gutter Frames</t>
  </si>
  <si>
    <t>250 mm, LDS</t>
  </si>
  <si>
    <t>375 mm, LDS</t>
  </si>
  <si>
    <t>Class 1 Backfill</t>
  </si>
  <si>
    <t>E017M</t>
  </si>
  <si>
    <t xml:space="preserve">600 mm </t>
  </si>
  <si>
    <t>E017N</t>
  </si>
  <si>
    <t>E020M</t>
  </si>
  <si>
    <t>600 mm</t>
  </si>
  <si>
    <t>E020N</t>
  </si>
  <si>
    <t>E022H</t>
  </si>
  <si>
    <t>600 mm, LDS</t>
  </si>
  <si>
    <t>Barrier (150 mm reveal ht, Dowelled)</t>
  </si>
  <si>
    <t>3 m to 30 m</t>
  </si>
  <si>
    <t xml:space="preserve"> Greater than 30 m</t>
  </si>
  <si>
    <t xml:space="preserve">KEEWATIN STREET - LOGAN AVENUE TO SELKIRK AVENUE </t>
  </si>
  <si>
    <t>B005</t>
  </si>
  <si>
    <t>250 mm Concrete Pavement (Reinforced)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</si>
  <si>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</si>
  <si>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</si>
  <si>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</si>
  <si>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</si>
  <si>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</si>
  <si>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</si>
  <si>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</si>
  <si>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</si>
  <si>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B035-24</t>
  </si>
  <si>
    <t>B051-24</t>
  </si>
  <si>
    <t>Supply and Installation of Fabricated Inlet Frame and Cover</t>
  </si>
  <si>
    <t>B127rB</t>
  </si>
  <si>
    <t>Barrier Separate</t>
  </si>
  <si>
    <t>B185rlB</t>
  </si>
  <si>
    <t>B159rlB</t>
  </si>
  <si>
    <t>Barrier (180 mm reveal ht, Separate)</t>
  </si>
  <si>
    <t>B185rlA</t>
  </si>
  <si>
    <t>Splash Strip (180 mm reveal ht, Monolithic Barrier Curb,  750 mm width)</t>
  </si>
  <si>
    <t>E007D</t>
  </si>
  <si>
    <t>Remove and Replace Existing Catch Pit</t>
  </si>
  <si>
    <t>E007E</t>
  </si>
  <si>
    <t>Trenchless Installation, Class B Type 2 Bedding, Class 2 Backfill</t>
  </si>
  <si>
    <t>G005</t>
  </si>
  <si>
    <t>Salt Tolerant Grass Seeding</t>
  </si>
  <si>
    <t>E17</t>
  </si>
  <si>
    <t>B040-24</t>
  </si>
  <si>
    <t>B097A</t>
  </si>
  <si>
    <t>15 M Deformed Tie Bar</t>
  </si>
  <si>
    <t>E020E</t>
  </si>
  <si>
    <t>250 mm</t>
  </si>
  <si>
    <t>E020F</t>
  </si>
  <si>
    <t>E042</t>
  </si>
  <si>
    <t>Connecting New Sewer Service to Existing Sewer Service</t>
  </si>
  <si>
    <t>E043</t>
  </si>
  <si>
    <t>E034</t>
  </si>
  <si>
    <t>Connecting to Existing Catch Basin</t>
  </si>
  <si>
    <t>E035</t>
  </si>
  <si>
    <t>375 mm Drainage Connection Pipe</t>
  </si>
  <si>
    <t>B155rlB</t>
  </si>
  <si>
    <t>Barrier (180 mm reveal ht, Dowelled)</t>
  </si>
  <si>
    <t>Splash Strip (150 mm reveal ht, Monolithic Barrier Curb,  750 mm width) Slip Form Paving</t>
  </si>
  <si>
    <t>B049-24</t>
  </si>
  <si>
    <t>B116rl</t>
  </si>
  <si>
    <t>Suppy and Installation of MMA Markings with Anti-Skid</t>
  </si>
  <si>
    <t>E12</t>
  </si>
  <si>
    <t>(SEE B9)</t>
  </si>
  <si>
    <t>Construction of Mountable Curb and Gutter (120 mm ht)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</si>
  <si>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</si>
  <si>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</si>
  <si>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</si>
  <si>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</si>
  <si>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</si>
  <si>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</si>
  <si>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</si>
  <si>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</si>
  <si>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</si>
  <si>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</si>
  <si>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A.13</t>
  </si>
  <si>
    <t>A.14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</si>
  <si>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</si>
  <si>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</si>
  <si>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</si>
  <si>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</si>
  <si>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</si>
  <si>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</si>
  <si>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</si>
  <si>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</si>
  <si>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</si>
  <si>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</si>
  <si>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</si>
  <si>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</si>
  <si>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</si>
  <si>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</si>
  <si>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</si>
  <si>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</si>
  <si>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</si>
  <si>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</si>
  <si>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</si>
  <si>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</si>
  <si>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</si>
  <si>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</si>
  <si>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</si>
  <si>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B155rlB1</t>
  </si>
  <si>
    <t>B155rlB2</t>
  </si>
  <si>
    <t>Sewer Inspection (following repair)</t>
  </si>
  <si>
    <t>B.6</t>
  </si>
  <si>
    <t>B.7</t>
  </si>
  <si>
    <t>B.10</t>
  </si>
  <si>
    <t xml:space="preserve"> iii)</t>
  </si>
  <si>
    <t>B.11</t>
  </si>
  <si>
    <t>B.13</t>
  </si>
  <si>
    <t>B.14</t>
  </si>
  <si>
    <t>B.15</t>
  </si>
  <si>
    <t>B.19</t>
  </si>
  <si>
    <t>B.20</t>
  </si>
  <si>
    <t>B.22</t>
  </si>
  <si>
    <t>B.23</t>
  </si>
  <si>
    <t>B.25</t>
  </si>
  <si>
    <t>B.27</t>
  </si>
  <si>
    <t>B.28</t>
  </si>
  <si>
    <t>B.29</t>
  </si>
  <si>
    <t>B.31</t>
  </si>
  <si>
    <t>C</t>
  </si>
  <si>
    <t>C.1</t>
  </si>
  <si>
    <t>B155rl1</t>
  </si>
  <si>
    <t>B155rl2</t>
  </si>
  <si>
    <t>B155rl3</t>
  </si>
  <si>
    <t>B155rlB3</t>
  </si>
  <si>
    <t>E2</t>
  </si>
  <si>
    <t>E13</t>
  </si>
  <si>
    <t>E16</t>
  </si>
  <si>
    <t>MOBILIZATION /DEMOBILIZATION</t>
  </si>
  <si>
    <t>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</si>
</sst>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.0"/>
    <numFmt numFmtId="178" formatCode="#,##0.0"/>
  </numFmts>
  <fonts count="55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10"/>
      <color theme="1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09">
    <xf numFmtId="0" fontId="0" fillId="2" borderId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20" borderId="0" applyNumberFormat="0" applyBorder="0" applyAlignment="0" applyProtection="0"/>
    <xf numFmtId="0" fontId="25" fillId="4" borderId="0" applyNumberFormat="0" applyBorder="0" applyAlignment="0" applyProtection="0"/>
    <xf numFmtId="0" fontId="9" fillId="0" borderId="0" applyFill="0">
      <alignment horizontal="right" vertical="top"/>
    </xf>
    <xf numFmtId="0" fontId="37" fillId="0" borderId="0" applyFill="0">
      <alignment horizontal="right" vertical="top"/>
    </xf>
    <xf numFmtId="0" fontId="10" fillId="0" borderId="1" applyFill="0">
      <alignment horizontal="right" vertical="top"/>
    </xf>
    <xf numFmtId="0" fontId="38" fillId="0" borderId="1" applyFill="0">
      <alignment horizontal="right" vertical="top"/>
    </xf>
    <xf numFmtId="0" fontId="38" fillId="0" borderId="1" applyFill="0">
      <alignment horizontal="right" vertical="top"/>
    </xf>
    <xf numFmtId="169" fontId="10" fillId="0" borderId="2" applyFill="0">
      <alignment horizontal="right" vertical="top"/>
    </xf>
    <xf numFmtId="169" fontId="38" fillId="0" borderId="2" applyFill="0">
      <alignment horizontal="right" vertical="top"/>
    </xf>
    <xf numFmtId="0" fontId="10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38" fillId="0" borderId="1" applyFill="0">
      <alignment horizontal="center" vertical="top" wrapText="1"/>
    </xf>
    <xf numFmtId="0" fontId="11" fillId="0" borderId="3" applyFill="0">
      <alignment horizontal="center" vertical="center" wrapText="1"/>
    </xf>
    <xf numFmtId="0" fontId="39" fillId="0" borderId="3" applyFill="0">
      <alignment horizontal="center" vertical="center" wrapText="1"/>
    </xf>
    <xf numFmtId="0" fontId="10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38" fillId="0" borderId="1" applyFill="0">
      <alignment horizontal="left" vertical="top" wrapText="1"/>
    </xf>
    <xf numFmtId="0" fontId="12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164" fontId="13" fillId="0" borderId="4" applyFill="0">
      <alignment horizontal="centerContinuous" wrapText="1"/>
    </xf>
    <xf numFmtId="164" fontId="41" fillId="0" borderId="4" applyFill="0">
      <alignment horizontal="centerContinuous" wrapText="1"/>
    </xf>
    <xf numFmtId="164" fontId="10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164" fontId="38" fillId="0" borderId="1" applyFill="0">
      <alignment horizontal="center" vertical="top" wrapText="1"/>
    </xf>
    <xf numFmtId="0" fontId="10" fillId="0" borderId="1" applyFill="0">
      <alignment horizontal="center" wrapText="1"/>
    </xf>
    <xf numFmtId="0" fontId="38" fillId="0" borderId="1" applyFill="0">
      <alignment horizontal="center" wrapText="1"/>
    </xf>
    <xf numFmtId="0" fontId="38" fillId="0" borderId="1" applyFill="0">
      <alignment horizontal="center" wrapText="1"/>
    </xf>
    <xf numFmtId="174" fontId="10" fillId="0" borderId="1" applyFill="0"/>
    <xf numFmtId="174" fontId="38" fillId="0" borderId="1" applyFill="0"/>
    <xf numFmtId="174" fontId="38" fillId="0" borderId="1" applyFill="0"/>
    <xf numFmtId="170" fontId="10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70" fontId="38" fillId="0" borderId="1" applyFill="0">
      <alignment horizontal="right"/>
      <protection locked="0"/>
    </xf>
    <xf numFmtId="168" fontId="10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38" fillId="0" borderId="1" applyFill="0">
      <alignment horizontal="right"/>
      <protection locked="0"/>
    </xf>
    <xf numFmtId="168" fontId="10" fillId="0" borderId="1" applyFill="0"/>
    <xf numFmtId="168" fontId="38" fillId="0" borderId="1" applyFill="0"/>
    <xf numFmtId="168" fontId="38" fillId="0" borderId="1" applyFill="0"/>
    <xf numFmtId="168" fontId="10" fillId="0" borderId="3" applyFill="0">
      <alignment horizontal="right"/>
    </xf>
    <xf numFmtId="168" fontId="38" fillId="0" borderId="3" applyFill="0">
      <alignment horizontal="right"/>
    </xf>
    <xf numFmtId="0" fontId="29" fillId="21" borderId="5" applyNumberFormat="0" applyAlignment="0" applyProtection="0"/>
    <xf numFmtId="0" fontId="31" fillId="22" borderId="6" applyNumberFormat="0" applyAlignment="0" applyProtection="0"/>
    <xf numFmtId="0" fontId="14" fillId="0" borderId="1" applyFill="0">
      <alignment horizontal="left" vertical="top"/>
    </xf>
    <xf numFmtId="0" fontId="42" fillId="0" borderId="1" applyFill="0">
      <alignment horizontal="left" vertical="top"/>
    </xf>
    <xf numFmtId="0" fontId="42" fillId="0" borderId="1" applyFill="0">
      <alignment horizontal="left" vertical="top"/>
    </xf>
    <xf numFmtId="0" fontId="3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7" fillId="8" borderId="5" applyNumberFormat="0" applyAlignment="0" applyProtection="0"/>
    <xf numFmtId="0" fontId="30" fillId="0" borderId="10" applyNumberFormat="0" applyFill="0" applyAlignment="0" applyProtection="0"/>
    <xf numFmtId="0" fontId="26" fillId="23" borderId="0" applyNumberFormat="0" applyBorder="0" applyAlignment="0" applyProtection="0"/>
    <xf numFmtId="0" fontId="8" fillId="0" borderId="0"/>
    <xf numFmtId="0" fontId="7" fillId="2" borderId="0"/>
    <xf numFmtId="0" fontId="8" fillId="0" borderId="0"/>
    <xf numFmtId="0" fontId="48" fillId="0" borderId="0"/>
    <xf numFmtId="0" fontId="7" fillId="24" borderId="11" applyNumberFormat="0" applyFont="0" applyAlignment="0" applyProtection="0"/>
    <xf numFmtId="176" fontId="11" fillId="0" borderId="3" applyNumberFormat="0" applyFont="0" applyFill="0" applyBorder="0" applyAlignment="0" applyProtection="0">
      <alignment horizontal="center" vertical="top" wrapText="1"/>
    </xf>
    <xf numFmtId="176" fontId="39" fillId="0" borderId="3" applyNumberFormat="0" applyFont="0" applyFill="0" applyBorder="0" applyAlignment="0" applyProtection="0">
      <alignment horizontal="center" vertical="top" wrapText="1"/>
    </xf>
    <xf numFmtId="0" fontId="28" fillId="21" borderId="12" applyNumberFormat="0" applyAlignment="0" applyProtection="0"/>
    <xf numFmtId="0" fontId="15" fillId="0" borderId="0">
      <alignment horizontal="right"/>
    </xf>
    <xf numFmtId="0" fontId="43" fillId="0" borderId="0">
      <alignment horizontal="right"/>
    </xf>
    <xf numFmtId="0" fontId="20" fillId="0" borderId="0" applyNumberFormat="0" applyFill="0" applyBorder="0" applyAlignment="0" applyProtection="0"/>
    <xf numFmtId="0" fontId="10" fillId="0" borderId="0" applyFill="0">
      <alignment horizontal="left"/>
    </xf>
    <xf numFmtId="0" fontId="38" fillId="0" borderId="0" applyFill="0">
      <alignment horizontal="left"/>
    </xf>
    <xf numFmtId="0" fontId="16" fillId="0" borderId="0" applyFill="0">
      <alignment horizontal="centerContinuous" vertical="center"/>
    </xf>
    <xf numFmtId="0" fontId="44" fillId="0" borderId="0" applyFill="0">
      <alignment horizontal="centerContinuous" vertical="center"/>
    </xf>
    <xf numFmtId="173" fontId="17" fillId="0" borderId="0" applyFill="0">
      <alignment horizontal="centerContinuous" vertical="center"/>
    </xf>
    <xf numFmtId="173" fontId="45" fillId="0" borderId="0" applyFill="0">
      <alignment horizontal="centerContinuous" vertical="center"/>
    </xf>
    <xf numFmtId="175" fontId="17" fillId="0" borderId="0" applyFill="0">
      <alignment horizontal="centerContinuous" vertical="center"/>
    </xf>
    <xf numFmtId="175" fontId="45" fillId="0" borderId="0" applyFill="0">
      <alignment horizontal="centerContinuous" vertical="center"/>
    </xf>
    <xf numFmtId="0" fontId="10" fillId="0" borderId="3">
      <alignment horizontal="centerContinuous" wrapText="1"/>
    </xf>
    <xf numFmtId="0" fontId="38" fillId="0" borderId="3">
      <alignment horizontal="centerContinuous" wrapText="1"/>
    </xf>
    <xf numFmtId="171" fontId="18" fillId="0" borderId="0" applyFill="0">
      <alignment horizontal="left"/>
    </xf>
    <xf numFmtId="171" fontId="46" fillId="0" borderId="0" applyFill="0">
      <alignment horizontal="left"/>
    </xf>
    <xf numFmtId="172" fontId="19" fillId="0" borderId="0" applyFill="0">
      <alignment horizontal="right"/>
    </xf>
    <xf numFmtId="172" fontId="47" fillId="0" borderId="0" applyFill="0">
      <alignment horizontal="right"/>
    </xf>
    <xf numFmtId="0" fontId="10" fillId="0" borderId="13" applyFill="0"/>
    <xf numFmtId="0" fontId="38" fillId="0" borderId="13" applyFill="0"/>
    <xf numFmtId="0" fontId="34" fillId="0" borderId="14" applyNumberFormat="0" applyFill="0" applyAlignment="0" applyProtection="0"/>
    <xf numFmtId="0" fontId="32" fillId="0" borderId="0" applyNumberFormat="0" applyFill="0" applyBorder="0" applyAlignment="0" applyProtection="0"/>
  </cellStyleXfs>
  <cellXfs count="192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2" fillId="2" borderId="19" xfId="0" applyNumberFormat="1" applyFont="1" applyBorder="1" applyAlignment="1">
      <alignment vertical="top"/>
    </xf>
    <xf numFmtId="0" fontId="4" fillId="2" borderId="15" xfId="0" applyNumberFormat="1" applyFont="1" applyBorder="1"/>
    <xf numFmtId="7" fontId="0" fillId="2" borderId="18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/>
    <xf numFmtId="0" fontId="2" fillId="2" borderId="22" xfId="0" applyNumberFormat="1" applyFont="1" applyBorder="1" applyAlignment="1">
      <alignment horizontal="center" vertical="center"/>
    </xf>
    <xf numFmtId="0" fontId="2" fillId="2" borderId="19" xfId="0" applyNumberFormat="1" applyFont="1" applyBorder="1" applyAlignment="1">
      <alignment horizontal="center" vertical="center"/>
    </xf>
    <xf numFmtId="0" fontId="0" fillId="2" borderId="0" xfId="0" applyNumberFormat="1" applyAlignment="1">
      <alignment vertical="center"/>
    </xf>
    <xf numFmtId="0" fontId="0" fillId="2" borderId="24" xfId="0" applyNumberFormat="1" applyBorder="1" applyAlignment="1">
      <alignment vertical="top"/>
    </xf>
    <xf numFmtId="0" fontId="0" fillId="2" borderId="26" xfId="0" applyNumberFormat="1" applyBorder="1"/>
    <xf numFmtId="0" fontId="0" fillId="2" borderId="24" xfId="0" applyNumberFormat="1" applyBorder="1" applyAlignment="1">
      <alignment horizontal="center"/>
    </xf>
    <xf numFmtId="0" fontId="0" fillId="2" borderId="27" xfId="0" applyNumberFormat="1" applyBorder="1"/>
    <xf numFmtId="7" fontId="0" fillId="2" borderId="27" xfId="0" applyNumberFormat="1" applyBorder="1" applyAlignment="1">
      <alignment horizontal="right"/>
    </xf>
    <xf numFmtId="0" fontId="0" fillId="2" borderId="27" xfId="0" applyNumberFormat="1" applyBorder="1" applyAlignment="1">
      <alignment horizontal="right"/>
    </xf>
    <xf numFmtId="166" fontId="49" fillId="26" borderId="1" xfId="0" applyNumberFormat="1" applyFont="1" applyFill="1" applyBorder="1" applyAlignment="1" applyProtection="1">
      <alignment vertical="top"/>
      <protection locked="0"/>
    </xf>
    <xf numFmtId="165" fontId="7" fillId="0" borderId="1" xfId="81" applyNumberFormat="1" applyFont="1" applyFill="1" applyBorder="1" applyAlignment="1" applyProtection="1">
      <alignment horizontal="left" vertical="top" wrapText="1"/>
    </xf>
    <xf numFmtId="164" fontId="7" fillId="0" borderId="1" xfId="81" applyNumberFormat="1" applyFont="1" applyFill="1" applyBorder="1" applyAlignment="1" applyProtection="1">
      <alignment horizontal="left" vertical="top" wrapText="1"/>
    </xf>
    <xf numFmtId="0" fontId="7" fillId="0" borderId="1" xfId="81" applyNumberFormat="1" applyFont="1" applyFill="1" applyBorder="1" applyAlignment="1" applyProtection="1">
      <alignment horizontal="center" vertical="top" wrapText="1"/>
    </xf>
    <xf numFmtId="166" fontId="49" fillId="26" borderId="1" xfId="81" applyNumberFormat="1" applyFont="1" applyFill="1" applyBorder="1" applyAlignment="1" applyProtection="1">
      <alignment vertical="top"/>
      <protection locked="0"/>
    </xf>
    <xf numFmtId="166" fontId="49" fillId="0" borderId="1" xfId="81" applyNumberFormat="1" applyFont="1" applyFill="1" applyBorder="1" applyAlignment="1" applyProtection="1">
      <alignment vertical="top"/>
    </xf>
    <xf numFmtId="164" fontId="7" fillId="0" borderId="1" xfId="80" applyNumberFormat="1" applyFont="1" applyFill="1" applyBorder="1" applyAlignment="1" applyProtection="1">
      <alignment horizontal="center" vertical="top" wrapText="1"/>
    </xf>
    <xf numFmtId="0" fontId="7" fillId="2" borderId="0" xfId="81" applyNumberFormat="1"/>
    <xf numFmtId="0" fontId="2" fillId="2" borderId="48" xfId="81" applyNumberFormat="1" applyFont="1" applyBorder="1" applyAlignment="1">
      <alignment horizontal="center" vertical="center"/>
    </xf>
    <xf numFmtId="0" fontId="7" fillId="2" borderId="0" xfId="81" applyNumberFormat="1" applyAlignment="1">
      <alignment vertical="center"/>
    </xf>
    <xf numFmtId="4" fontId="7" fillId="26" borderId="34" xfId="81" applyNumberFormat="1" applyFont="1" applyFill="1" applyBorder="1" applyAlignment="1" applyProtection="1">
      <alignment horizontal="center" vertical="top" wrapText="1"/>
    </xf>
    <xf numFmtId="0" fontId="2" fillId="2" borderId="50" xfId="81" applyNumberFormat="1" applyFont="1" applyBorder="1" applyAlignment="1">
      <alignment horizontal="center" vertical="center"/>
    </xf>
    <xf numFmtId="165" fontId="49" fillId="0" borderId="1" xfId="0" applyNumberFormat="1" applyFont="1" applyFill="1" applyBorder="1" applyAlignment="1">
      <alignment horizontal="left" vertical="top" wrapText="1"/>
    </xf>
    <xf numFmtId="164" fontId="49" fillId="0" borderId="1" xfId="0" applyNumberFormat="1" applyFont="1" applyFill="1" applyBorder="1" applyAlignment="1">
      <alignment horizontal="left" vertical="top" wrapText="1"/>
    </xf>
    <xf numFmtId="164" fontId="49" fillId="26" borderId="1" xfId="0" applyNumberFormat="1" applyFont="1" applyFill="1" applyBorder="1" applyAlignment="1">
      <alignment horizontal="center" vertical="top" wrapText="1"/>
    </xf>
    <xf numFmtId="0" fontId="49" fillId="0" borderId="1" xfId="0" applyFont="1" applyFill="1" applyBorder="1" applyAlignment="1">
      <alignment horizontal="center" vertical="top" wrapText="1"/>
    </xf>
    <xf numFmtId="166" fontId="49" fillId="0" borderId="1" xfId="0" applyNumberFormat="1" applyFont="1" applyFill="1" applyBorder="1" applyAlignment="1">
      <alignment vertical="top"/>
    </xf>
    <xf numFmtId="0" fontId="50" fillId="26" borderId="0" xfId="0" applyFont="1" applyFill="1"/>
    <xf numFmtId="165" fontId="49" fillId="0" borderId="1" xfId="0" applyNumberFormat="1" applyFont="1" applyFill="1" applyBorder="1" applyAlignment="1">
      <alignment horizontal="center" vertical="top" wrapText="1"/>
    </xf>
    <xf numFmtId="164" fontId="49" fillId="0" borderId="1" xfId="0" applyNumberFormat="1" applyFont="1" applyFill="1" applyBorder="1" applyAlignment="1">
      <alignment horizontal="center" vertical="top" wrapText="1"/>
    </xf>
    <xf numFmtId="0" fontId="49" fillId="26" borderId="1" xfId="0" applyFont="1" applyFill="1" applyBorder="1" applyAlignment="1">
      <alignment vertical="center"/>
    </xf>
    <xf numFmtId="165" fontId="49" fillId="0" borderId="1" xfId="0" applyNumberFormat="1" applyFont="1" applyFill="1" applyBorder="1" applyAlignment="1">
      <alignment horizontal="right" vertical="top" wrapText="1"/>
    </xf>
    <xf numFmtId="166" fontId="49" fillId="0" borderId="1" xfId="0" applyNumberFormat="1" applyFont="1" applyFill="1" applyBorder="1" applyAlignment="1">
      <alignment vertical="top" wrapText="1"/>
    </xf>
    <xf numFmtId="164" fontId="49" fillId="0" borderId="1" xfId="80" applyNumberFormat="1" applyFont="1" applyBorder="1" applyAlignment="1">
      <alignment horizontal="left" vertical="top" wrapText="1"/>
    </xf>
    <xf numFmtId="164" fontId="49" fillId="26" borderId="1" xfId="80" applyNumberFormat="1" applyFont="1" applyFill="1" applyBorder="1" applyAlignment="1">
      <alignment horizontal="center" vertical="top" wrapText="1"/>
    </xf>
    <xf numFmtId="164" fontId="49" fillId="0" borderId="1" xfId="80" applyNumberFormat="1" applyFont="1" applyBorder="1" applyAlignment="1">
      <alignment horizontal="center" vertical="top" wrapText="1"/>
    </xf>
    <xf numFmtId="0" fontId="50" fillId="26" borderId="0" xfId="0" applyFont="1" applyFill="1" applyAlignment="1">
      <alignment vertical="top"/>
    </xf>
    <xf numFmtId="165" fontId="49" fillId="0" borderId="1" xfId="80" applyNumberFormat="1" applyFont="1" applyBorder="1" applyAlignment="1">
      <alignment horizontal="center" vertical="top" wrapText="1"/>
    </xf>
    <xf numFmtId="0" fontId="49" fillId="0" borderId="1" xfId="80" applyFont="1" applyBorder="1" applyAlignment="1">
      <alignment horizontal="center" vertical="top" wrapText="1"/>
    </xf>
    <xf numFmtId="164" fontId="49" fillId="0" borderId="1" xfId="0" applyNumberFormat="1" applyFont="1" applyFill="1" applyBorder="1" applyAlignment="1">
      <alignment vertical="top" wrapText="1"/>
    </xf>
    <xf numFmtId="166" fontId="49" fillId="26" borderId="1" xfId="0" applyNumberFormat="1" applyFont="1" applyFill="1" applyBorder="1" applyAlignment="1">
      <alignment vertical="top"/>
    </xf>
    <xf numFmtId="177" fontId="49" fillId="0" borderId="1" xfId="0" applyNumberFormat="1" applyFont="1" applyFill="1" applyBorder="1" applyAlignment="1">
      <alignment horizontal="right" vertical="top" wrapText="1"/>
    </xf>
    <xf numFmtId="165" fontId="49" fillId="26" borderId="1" xfId="0" applyNumberFormat="1" applyFont="1" applyFill="1" applyBorder="1" applyAlignment="1">
      <alignment horizontal="right" vertical="top" wrapText="1"/>
    </xf>
    <xf numFmtId="164" fontId="49" fillId="26" borderId="1" xfId="0" applyNumberFormat="1" applyFont="1" applyFill="1" applyBorder="1" applyAlignment="1">
      <alignment horizontal="left" vertical="top" wrapText="1"/>
    </xf>
    <xf numFmtId="0" fontId="49" fillId="26" borderId="1" xfId="0" applyFont="1" applyFill="1" applyBorder="1" applyAlignment="1">
      <alignment horizontal="center" vertical="top" wrapText="1"/>
    </xf>
    <xf numFmtId="165" fontId="49" fillId="26" borderId="1" xfId="0" applyNumberFormat="1" applyFont="1" applyFill="1" applyBorder="1" applyAlignment="1">
      <alignment horizontal="center" vertical="top" wrapText="1"/>
    </xf>
    <xf numFmtId="0" fontId="50" fillId="27" borderId="0" xfId="0" applyFont="1" applyFill="1"/>
    <xf numFmtId="178" fontId="49" fillId="26" borderId="1" xfId="0" applyNumberFormat="1" applyFont="1" applyFill="1" applyBorder="1" applyAlignment="1">
      <alignment horizontal="center" vertical="top" wrapText="1"/>
    </xf>
    <xf numFmtId="178" fontId="49" fillId="26" borderId="1" xfId="0" applyNumberFormat="1" applyFont="1" applyFill="1" applyBorder="1" applyAlignment="1">
      <alignment horizontal="left" vertical="top" wrapText="1"/>
    </xf>
    <xf numFmtId="177" fontId="49" fillId="26" borderId="1" xfId="0" applyNumberFormat="1" applyFont="1" applyFill="1" applyBorder="1" applyAlignment="1">
      <alignment horizontal="right" vertical="top" wrapText="1"/>
    </xf>
    <xf numFmtId="177" fontId="49" fillId="26" borderId="1" xfId="0" applyNumberFormat="1" applyFont="1" applyFill="1" applyBorder="1" applyAlignment="1">
      <alignment vertical="top"/>
    </xf>
    <xf numFmtId="1" fontId="7" fillId="2" borderId="0" xfId="0" applyNumberFormat="1" applyFont="1" applyAlignment="1">
      <alignment horizontal="centerContinuous" vertical="top"/>
    </xf>
    <xf numFmtId="177" fontId="4" fillId="2" borderId="0" xfId="0" applyNumberFormat="1" applyFont="1" applyAlignment="1">
      <alignment horizontal="centerContinuous" vertical="center"/>
    </xf>
    <xf numFmtId="177" fontId="0" fillId="2" borderId="0" xfId="0" applyNumberFormat="1" applyAlignment="1">
      <alignment horizontal="centerContinuous" vertical="center"/>
    </xf>
    <xf numFmtId="177" fontId="0" fillId="2" borderId="0" xfId="0" applyNumberFormat="1" applyAlignment="1"/>
    <xf numFmtId="177" fontId="0" fillId="2" borderId="18" xfId="0" applyNumberFormat="1" applyBorder="1" applyAlignment="1">
      <alignment horizontal="center"/>
    </xf>
    <xf numFmtId="177" fontId="0" fillId="2" borderId="27" xfId="0" applyNumberFormat="1" applyBorder="1" applyAlignment="1">
      <alignment horizontal="center"/>
    </xf>
    <xf numFmtId="177" fontId="49" fillId="0" borderId="1" xfId="0" applyNumberFormat="1" applyFont="1" applyFill="1" applyBorder="1" applyAlignment="1">
      <alignment horizontal="right" vertical="top"/>
    </xf>
    <xf numFmtId="177" fontId="49" fillId="26" borderId="1" xfId="0" applyNumberFormat="1" applyFont="1" applyFill="1" applyBorder="1" applyAlignment="1">
      <alignment horizontal="right" vertical="top"/>
    </xf>
    <xf numFmtId="177" fontId="49" fillId="0" borderId="1" xfId="81" applyNumberFormat="1" applyFont="1" applyFill="1" applyBorder="1" applyAlignment="1" applyProtection="1">
      <alignment horizontal="right" vertical="top" wrapText="1"/>
    </xf>
    <xf numFmtId="177" fontId="0" fillId="2" borderId="0" xfId="0" applyNumberFormat="1"/>
    <xf numFmtId="164" fontId="49" fillId="0" borderId="0" xfId="0" applyNumberFormat="1" applyFont="1" applyFill="1" applyBorder="1" applyAlignment="1">
      <alignment horizontal="left" vertical="top" wrapText="1"/>
    </xf>
    <xf numFmtId="166" fontId="49" fillId="0" borderId="1" xfId="0" applyNumberFormat="1" applyFont="1" applyFill="1" applyBorder="1" applyAlignment="1" applyProtection="1">
      <alignment vertical="top"/>
      <protection locked="0"/>
    </xf>
    <xf numFmtId="165" fontId="49" fillId="0" borderId="2" xfId="0" applyNumberFormat="1" applyFont="1" applyFill="1" applyBorder="1" applyAlignment="1">
      <alignment horizontal="center" vertical="top" wrapText="1"/>
    </xf>
    <xf numFmtId="164" fontId="49" fillId="0" borderId="2" xfId="0" applyNumberFormat="1" applyFont="1" applyFill="1" applyBorder="1" applyAlignment="1">
      <alignment horizontal="left" vertical="top" wrapText="1"/>
    </xf>
    <xf numFmtId="164" fontId="49" fillId="0" borderId="2" xfId="0" applyNumberFormat="1" applyFont="1" applyFill="1" applyBorder="1" applyAlignment="1">
      <alignment horizontal="center" vertical="top" wrapText="1"/>
    </xf>
    <xf numFmtId="0" fontId="49" fillId="0" borderId="2" xfId="0" applyFont="1" applyFill="1" applyBorder="1" applyAlignment="1">
      <alignment horizontal="center" vertical="top" wrapText="1"/>
    </xf>
    <xf numFmtId="177" fontId="49" fillId="0" borderId="2" xfId="0" applyNumberFormat="1" applyFont="1" applyFill="1" applyBorder="1" applyAlignment="1">
      <alignment horizontal="right" vertical="top"/>
    </xf>
    <xf numFmtId="166" fontId="49" fillId="26" borderId="2" xfId="0" applyNumberFormat="1" applyFont="1" applyFill="1" applyBorder="1" applyAlignment="1" applyProtection="1">
      <alignment vertical="top"/>
      <protection locked="0"/>
    </xf>
    <xf numFmtId="166" fontId="49" fillId="0" borderId="2" xfId="0" applyNumberFormat="1" applyFont="1" applyFill="1" applyBorder="1" applyAlignment="1">
      <alignment vertical="top"/>
    </xf>
    <xf numFmtId="165" fontId="49" fillId="0" borderId="52" xfId="0" applyNumberFormat="1" applyFont="1" applyFill="1" applyBorder="1" applyAlignment="1">
      <alignment horizontal="left" vertical="top" wrapText="1"/>
    </xf>
    <xf numFmtId="164" fontId="49" fillId="0" borderId="52" xfId="0" applyNumberFormat="1" applyFont="1" applyFill="1" applyBorder="1" applyAlignment="1">
      <alignment horizontal="left" vertical="top" wrapText="1"/>
    </xf>
    <xf numFmtId="164" fontId="49" fillId="0" borderId="52" xfId="0" applyNumberFormat="1" applyFont="1" applyFill="1" applyBorder="1" applyAlignment="1">
      <alignment horizontal="center" vertical="top" wrapText="1"/>
    </xf>
    <xf numFmtId="0" fontId="49" fillId="0" borderId="52" xfId="0" applyFont="1" applyFill="1" applyBorder="1" applyAlignment="1">
      <alignment horizontal="center" vertical="top" wrapText="1"/>
    </xf>
    <xf numFmtId="177" fontId="49" fillId="0" borderId="52" xfId="0" applyNumberFormat="1" applyFont="1" applyFill="1" applyBorder="1" applyAlignment="1">
      <alignment horizontal="right" vertical="top"/>
    </xf>
    <xf numFmtId="0" fontId="49" fillId="26" borderId="52" xfId="0" applyFont="1" applyFill="1" applyBorder="1" applyAlignment="1">
      <alignment vertical="center"/>
    </xf>
    <xf numFmtId="166" fontId="49" fillId="0" borderId="52" xfId="0" applyNumberFormat="1" applyFont="1" applyFill="1" applyBorder="1" applyAlignment="1">
      <alignment vertical="top"/>
    </xf>
    <xf numFmtId="165" fontId="49" fillId="0" borderId="2" xfId="0" applyNumberFormat="1" applyFont="1" applyFill="1" applyBorder="1" applyAlignment="1">
      <alignment horizontal="left" vertical="top" wrapText="1"/>
    </xf>
    <xf numFmtId="177" fontId="49" fillId="0" borderId="2" xfId="0" applyNumberFormat="1" applyFont="1" applyFill="1" applyBorder="1" applyAlignment="1">
      <alignment horizontal="right" vertical="top" wrapText="1"/>
    </xf>
    <xf numFmtId="177" fontId="49" fillId="26" borderId="2" xfId="0" applyNumberFormat="1" applyFont="1" applyFill="1" applyBorder="1" applyAlignment="1">
      <alignment vertical="top"/>
    </xf>
    <xf numFmtId="164" fontId="49" fillId="0" borderId="52" xfId="80" applyNumberFormat="1" applyFont="1" applyBorder="1" applyAlignment="1">
      <alignment vertical="top" wrapText="1"/>
    </xf>
    <xf numFmtId="164" fontId="49" fillId="0" borderId="52" xfId="80" applyNumberFormat="1" applyFont="1" applyBorder="1" applyAlignment="1">
      <alignment horizontal="center" vertical="top" wrapText="1"/>
    </xf>
    <xf numFmtId="177" fontId="49" fillId="0" borderId="52" xfId="0" applyNumberFormat="1" applyFont="1" applyFill="1" applyBorder="1" applyAlignment="1">
      <alignment horizontal="right" vertical="top" wrapText="1"/>
    </xf>
    <xf numFmtId="166" fontId="49" fillId="0" borderId="52" xfId="0" applyNumberFormat="1" applyFont="1" applyFill="1" applyBorder="1" applyAlignment="1">
      <alignment vertical="top" wrapText="1"/>
    </xf>
    <xf numFmtId="164" fontId="49" fillId="0" borderId="2" xfId="80" applyNumberFormat="1" applyFont="1" applyBorder="1" applyAlignment="1">
      <alignment horizontal="center" vertical="top" wrapText="1"/>
    </xf>
    <xf numFmtId="164" fontId="49" fillId="0" borderId="2" xfId="80" applyNumberFormat="1" applyFont="1" applyBorder="1" applyAlignment="1">
      <alignment horizontal="left" vertical="top" wrapText="1"/>
    </xf>
    <xf numFmtId="0" fontId="2" fillId="2" borderId="53" xfId="0" applyNumberFormat="1" applyFont="1" applyBorder="1" applyAlignment="1">
      <alignment vertical="top"/>
    </xf>
    <xf numFmtId="7" fontId="52" fillId="2" borderId="0" xfId="0" applyNumberFormat="1" applyFont="1" applyAlignment="1">
      <alignment horizontal="centerContinuous" vertical="center"/>
    </xf>
    <xf numFmtId="7" fontId="53" fillId="2" borderId="0" xfId="0" applyNumberFormat="1" applyFont="1" applyAlignment="1">
      <alignment horizontal="centerContinuous" vertical="center"/>
    </xf>
    <xf numFmtId="7" fontId="7" fillId="2" borderId="0" xfId="0" applyNumberFormat="1" applyFont="1" applyAlignment="1">
      <alignment horizontal="right"/>
    </xf>
    <xf numFmtId="7" fontId="7" fillId="2" borderId="16" xfId="0" applyNumberFormat="1" applyFont="1" applyBorder="1" applyAlignment="1">
      <alignment horizontal="center"/>
    </xf>
    <xf numFmtId="7" fontId="7" fillId="2" borderId="23" xfId="0" applyNumberFormat="1" applyFont="1" applyBorder="1" applyAlignment="1">
      <alignment horizontal="right"/>
    </xf>
    <xf numFmtId="7" fontId="7" fillId="2" borderId="20" xfId="0" applyNumberFormat="1" applyFont="1" applyBorder="1" applyAlignment="1">
      <alignment horizontal="right" vertical="center"/>
    </xf>
    <xf numFmtId="7" fontId="7" fillId="2" borderId="20" xfId="0" applyNumberFormat="1" applyFont="1" applyBorder="1" applyAlignment="1">
      <alignment horizontal="right"/>
    </xf>
    <xf numFmtId="167" fontId="7" fillId="26" borderId="1" xfId="0" applyNumberFormat="1" applyFont="1" applyFill="1" applyBorder="1" applyAlignment="1">
      <alignment horizontal="center" vertical="top"/>
    </xf>
    <xf numFmtId="4" fontId="7" fillId="26" borderId="1" xfId="0" applyNumberFormat="1" applyFont="1" applyFill="1" applyBorder="1" applyAlignment="1">
      <alignment horizontal="center" vertical="top" wrapText="1"/>
    </xf>
    <xf numFmtId="4" fontId="7" fillId="26" borderId="1" xfId="0" applyNumberFormat="1" applyFont="1" applyFill="1" applyBorder="1" applyAlignment="1">
      <alignment horizontal="center" vertical="top"/>
    </xf>
    <xf numFmtId="178" fontId="7" fillId="26" borderId="1" xfId="0" applyNumberFormat="1" applyFont="1" applyFill="1" applyBorder="1" applyAlignment="1">
      <alignment horizontal="center" vertical="top"/>
    </xf>
    <xf numFmtId="4" fontId="7" fillId="27" borderId="0" xfId="0" applyNumberFormat="1" applyFont="1" applyFill="1" applyBorder="1" applyAlignment="1">
      <alignment horizontal="center" vertical="top"/>
    </xf>
    <xf numFmtId="4" fontId="7" fillId="26" borderId="1" xfId="80" applyNumberFormat="1" applyFont="1" applyFill="1" applyBorder="1" applyAlignment="1">
      <alignment horizontal="center" vertical="top" wrapText="1"/>
    </xf>
    <xf numFmtId="7" fontId="7" fillId="2" borderId="22" xfId="0" applyNumberFormat="1" applyFont="1" applyBorder="1" applyAlignment="1">
      <alignment horizontal="right"/>
    </xf>
    <xf numFmtId="7" fontId="7" fillId="2" borderId="22" xfId="0" applyNumberFormat="1" applyFont="1" applyBorder="1" applyAlignment="1">
      <alignment horizontal="right" vertical="center"/>
    </xf>
    <xf numFmtId="7" fontId="7" fillId="2" borderId="20" xfId="81" applyNumberFormat="1" applyFont="1" applyBorder="1" applyAlignment="1">
      <alignment horizontal="right" vertical="center"/>
    </xf>
    <xf numFmtId="7" fontId="7" fillId="2" borderId="39" xfId="81" applyNumberFormat="1" applyFont="1" applyBorder="1" applyAlignment="1">
      <alignment horizontal="right" vertical="center"/>
    </xf>
    <xf numFmtId="0" fontId="7" fillId="2" borderId="20" xfId="0" applyNumberFormat="1" applyFont="1" applyBorder="1" applyAlignment="1">
      <alignment horizontal="right"/>
    </xf>
    <xf numFmtId="7" fontId="7" fillId="2" borderId="25" xfId="0" applyNumberFormat="1" applyFont="1" applyBorder="1" applyAlignment="1">
      <alignment horizontal="right"/>
    </xf>
    <xf numFmtId="7" fontId="7" fillId="2" borderId="3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7" fontId="7" fillId="2" borderId="54" xfId="0" applyNumberFormat="1" applyFont="1" applyBorder="1" applyAlignment="1">
      <alignment horizontal="right"/>
    </xf>
    <xf numFmtId="7" fontId="7" fillId="2" borderId="22" xfId="81" applyNumberFormat="1" applyFont="1" applyBorder="1" applyAlignment="1">
      <alignment horizontal="right" vertical="center"/>
    </xf>
    <xf numFmtId="7" fontId="7" fillId="2" borderId="31" xfId="0" applyNumberFormat="1" applyFont="1" applyBorder="1" applyAlignment="1">
      <alignment horizontal="right" vertical="center"/>
    </xf>
    <xf numFmtId="7" fontId="7" fillId="2" borderId="28" xfId="0" applyNumberFormat="1" applyFont="1" applyBorder="1" applyAlignment="1">
      <alignment horizontal="right" vertical="center"/>
    </xf>
    <xf numFmtId="164" fontId="2" fillId="25" borderId="19" xfId="0" applyNumberFormat="1" applyFont="1" applyFill="1" applyBorder="1" applyAlignment="1" applyProtection="1">
      <alignment horizontal="left" vertical="center"/>
    </xf>
    <xf numFmtId="1" fontId="7" fillId="2" borderId="20" xfId="0" applyNumberFormat="1" applyFont="1" applyBorder="1" applyAlignment="1">
      <alignment horizontal="center" vertical="top"/>
    </xf>
    <xf numFmtId="0" fontId="7" fillId="2" borderId="20" xfId="0" applyNumberFormat="1" applyFont="1" applyBorder="1" applyAlignment="1">
      <alignment horizontal="center" vertical="top"/>
    </xf>
    <xf numFmtId="177" fontId="7" fillId="2" borderId="20" xfId="0" applyNumberFormat="1" applyFont="1" applyBorder="1" applyAlignment="1">
      <alignment horizontal="center" vertical="top"/>
    </xf>
    <xf numFmtId="7" fontId="7" fillId="2" borderId="19" xfId="0" applyNumberFormat="1" applyFont="1" applyBorder="1" applyAlignment="1">
      <alignment horizontal="right"/>
    </xf>
    <xf numFmtId="164" fontId="2" fillId="25" borderId="19" xfId="0" applyNumberFormat="1" applyFont="1" applyFill="1" applyBorder="1" applyAlignment="1" applyProtection="1">
      <alignment horizontal="left" vertical="center" wrapText="1"/>
    </xf>
    <xf numFmtId="1" fontId="7" fillId="2" borderId="20" xfId="0" applyNumberFormat="1" applyFont="1" applyBorder="1" applyAlignment="1">
      <alignment vertical="top"/>
    </xf>
    <xf numFmtId="0" fontId="54" fillId="0" borderId="0" xfId="0" applyFont="1" applyFill="1"/>
    <xf numFmtId="0" fontId="7" fillId="2" borderId="53" xfId="0" applyNumberFormat="1" applyFont="1" applyBorder="1" applyAlignment="1">
      <alignment horizontal="center" vertical="top"/>
    </xf>
    <xf numFmtId="164" fontId="2" fillId="25" borderId="53" xfId="0" applyNumberFormat="1" applyFont="1" applyFill="1" applyBorder="1" applyAlignment="1" applyProtection="1">
      <alignment horizontal="left" vertical="center" wrapText="1"/>
    </xf>
    <xf numFmtId="1" fontId="7" fillId="2" borderId="54" xfId="0" applyNumberFormat="1" applyFont="1" applyBorder="1" applyAlignment="1">
      <alignment horizontal="center" vertical="top"/>
    </xf>
    <xf numFmtId="0" fontId="7" fillId="2" borderId="54" xfId="0" applyNumberFormat="1" applyFont="1" applyBorder="1" applyAlignment="1">
      <alignment vertical="top"/>
    </xf>
    <xf numFmtId="177" fontId="7" fillId="2" borderId="54" xfId="0" applyNumberFormat="1" applyFont="1" applyBorder="1" applyAlignment="1">
      <alignment horizontal="center" vertical="top"/>
    </xf>
    <xf numFmtId="7" fontId="7" fillId="2" borderId="53" xfId="0" applyNumberFormat="1" applyFont="1" applyBorder="1" applyAlignment="1">
      <alignment horizontal="right"/>
    </xf>
    <xf numFmtId="0" fontId="7" fillId="2" borderId="19" xfId="0" applyNumberFormat="1" applyFont="1" applyBorder="1" applyAlignment="1">
      <alignment horizontal="center" vertical="top"/>
    </xf>
    <xf numFmtId="0" fontId="7" fillId="2" borderId="20" xfId="0" applyNumberFormat="1" applyFont="1" applyBorder="1" applyAlignment="1">
      <alignment vertical="top"/>
    </xf>
    <xf numFmtId="166" fontId="49" fillId="0" borderId="1" xfId="80" applyNumberFormat="1" applyFont="1" applyBorder="1" applyAlignment="1">
      <alignment vertical="top"/>
    </xf>
    <xf numFmtId="0" fontId="7" fillId="2" borderId="19" xfId="0" applyNumberFormat="1" applyFont="1" applyBorder="1" applyAlignment="1">
      <alignment vertical="top"/>
    </xf>
    <xf numFmtId="1" fontId="7" fillId="2" borderId="54" xfId="0" applyNumberFormat="1" applyFont="1" applyBorder="1" applyAlignment="1">
      <alignment vertical="top"/>
    </xf>
    <xf numFmtId="0" fontId="7" fillId="2" borderId="19" xfId="0" applyNumberFormat="1" applyFont="1" applyBorder="1" applyAlignment="1">
      <alignment horizontal="left" vertical="top"/>
    </xf>
    <xf numFmtId="7" fontId="7" fillId="2" borderId="19" xfId="0" applyNumberFormat="1" applyFont="1" applyBorder="1" applyAlignment="1">
      <alignment horizontal="right" vertical="center"/>
    </xf>
    <xf numFmtId="0" fontId="54" fillId="0" borderId="55" xfId="0" applyFont="1" applyFill="1" applyBorder="1"/>
    <xf numFmtId="177" fontId="49" fillId="0" borderId="1" xfId="80" applyNumberFormat="1" applyFont="1" applyBorder="1" applyAlignment="1">
      <alignment horizontal="right" vertical="top" wrapText="1"/>
    </xf>
    <xf numFmtId="1" fontId="7" fillId="2" borderId="0" xfId="0" applyNumberFormat="1" applyFont="1" applyBorder="1" applyAlignment="1">
      <alignment horizontal="center" vertical="top"/>
    </xf>
    <xf numFmtId="7" fontId="7" fillId="2" borderId="49" xfId="81" applyNumberFormat="1" applyFont="1" applyBorder="1" applyAlignment="1">
      <alignment horizontal="right" vertical="center"/>
    </xf>
    <xf numFmtId="7" fontId="7" fillId="2" borderId="51" xfId="81" applyNumberFormat="1" applyFont="1" applyBorder="1" applyAlignment="1">
      <alignment horizontal="right" vertical="center"/>
    </xf>
    <xf numFmtId="0" fontId="7" fillId="2" borderId="21" xfId="0" applyNumberFormat="1" applyFont="1" applyBorder="1" applyAlignment="1">
      <alignment vertical="top"/>
    </xf>
    <xf numFmtId="0" fontId="7" fillId="2" borderId="15" xfId="0" applyNumberFormat="1" applyFont="1" applyBorder="1" applyAlignment="1">
      <alignment horizontal="center"/>
    </xf>
    <xf numFmtId="0" fontId="7" fillId="2" borderId="15" xfId="0" applyNumberFormat="1" applyFont="1" applyBorder="1"/>
    <xf numFmtId="177" fontId="7" fillId="2" borderId="15" xfId="0" applyNumberFormat="1" applyFont="1" applyBorder="1"/>
    <xf numFmtId="0" fontId="7" fillId="2" borderId="0" xfId="0" applyNumberFormat="1" applyFont="1" applyBorder="1" applyAlignment="1">
      <alignment horizontal="right"/>
    </xf>
    <xf numFmtId="0" fontId="7" fillId="2" borderId="32" xfId="0" applyNumberFormat="1" applyFont="1" applyBorder="1" applyAlignment="1">
      <alignment horizontal="right"/>
    </xf>
    <xf numFmtId="0" fontId="7" fillId="2" borderId="29" xfId="0" applyNumberFormat="1" applyFont="1" applyBorder="1" applyAlignment="1">
      <alignment vertical="top"/>
    </xf>
    <xf numFmtId="0" fontId="7" fillId="2" borderId="13" xfId="0" applyNumberFormat="1" applyFont="1" applyBorder="1"/>
    <xf numFmtId="0" fontId="7" fillId="2" borderId="13" xfId="0" applyNumberFormat="1" applyFont="1" applyBorder="1" applyAlignment="1">
      <alignment horizontal="center"/>
    </xf>
    <xf numFmtId="177" fontId="7" fillId="2" borderId="13" xfId="0" applyNumberFormat="1" applyFont="1" applyBorder="1"/>
    <xf numFmtId="7" fontId="7" fillId="2" borderId="13" xfId="0" applyNumberFormat="1" applyFont="1" applyBorder="1" applyAlignment="1">
      <alignment horizontal="right"/>
    </xf>
    <xf numFmtId="0" fontId="7" fillId="2" borderId="33" xfId="0" applyNumberFormat="1" applyFont="1" applyBorder="1" applyAlignment="1">
      <alignment horizontal="right"/>
    </xf>
    <xf numFmtId="7" fontId="7" fillId="2" borderId="35" xfId="0" applyNumberFormat="1" applyFont="1" applyBorder="1" applyAlignment="1">
      <alignment horizontal="center"/>
    </xf>
    <xf numFmtId="0" fontId="7" fillId="2" borderId="36" xfId="0" applyNumberFormat="1" applyFont="1" applyBorder="1" applyAlignment="1"/>
    <xf numFmtId="1" fontId="6" fillId="2" borderId="31" xfId="0" applyNumberFormat="1" applyFont="1" applyBorder="1" applyAlignment="1">
      <alignment horizontal="left" vertical="center" wrapText="1"/>
    </xf>
    <xf numFmtId="0" fontId="7" fillId="2" borderId="37" xfId="0" applyNumberFormat="1" applyFont="1" applyBorder="1" applyAlignment="1">
      <alignment vertical="center" wrapText="1"/>
    </xf>
    <xf numFmtId="0" fontId="7" fillId="2" borderId="38" xfId="0" applyNumberFormat="1" applyFont="1" applyBorder="1" applyAlignment="1">
      <alignment vertical="center" wrapText="1"/>
    </xf>
    <xf numFmtId="0" fontId="7" fillId="2" borderId="42" xfId="0" applyNumberFormat="1" applyFont="1" applyBorder="1" applyAlignment="1"/>
    <xf numFmtId="0" fontId="7" fillId="2" borderId="43" xfId="0" applyNumberFormat="1" applyFont="1" applyBorder="1" applyAlignment="1"/>
    <xf numFmtId="1" fontId="6" fillId="2" borderId="20" xfId="0" applyNumberFormat="1" applyFont="1" applyBorder="1" applyAlignment="1">
      <alignment horizontal="left" vertical="center" wrapText="1"/>
    </xf>
    <xf numFmtId="0" fontId="7" fillId="2" borderId="0" xfId="0" applyNumberFormat="1" applyFont="1" applyBorder="1" applyAlignment="1">
      <alignment vertical="center" wrapText="1"/>
    </xf>
    <xf numFmtId="0" fontId="7" fillId="2" borderId="44" xfId="0" applyNumberFormat="1" applyFont="1" applyBorder="1" applyAlignment="1">
      <alignment vertical="center" wrapText="1"/>
    </xf>
    <xf numFmtId="1" fontId="6" fillId="2" borderId="39" xfId="0" applyNumberFormat="1" applyFont="1" applyBorder="1" applyAlignment="1">
      <alignment horizontal="left" vertical="center" wrapText="1"/>
    </xf>
    <xf numFmtId="0" fontId="7" fillId="2" borderId="40" xfId="0" applyNumberFormat="1" applyFont="1" applyBorder="1" applyAlignment="1">
      <alignment vertical="center" wrapText="1"/>
    </xf>
    <xf numFmtId="0" fontId="7" fillId="2" borderId="41" xfId="0" applyNumberFormat="1" applyFont="1" applyBorder="1" applyAlignment="1">
      <alignment vertical="center" wrapText="1"/>
    </xf>
    <xf numFmtId="1" fontId="3" fillId="2" borderId="39" xfId="0" applyNumberFormat="1" applyFont="1" applyBorder="1" applyAlignment="1">
      <alignment horizontal="left" vertical="center" wrapText="1"/>
    </xf>
    <xf numFmtId="1" fontId="3" fillId="2" borderId="45" xfId="0" applyNumberFormat="1" applyFont="1" applyBorder="1" applyAlignment="1">
      <alignment horizontal="left" vertical="center" wrapText="1"/>
    </xf>
    <xf numFmtId="0" fontId="7" fillId="2" borderId="46" xfId="0" applyNumberFormat="1" applyFont="1" applyBorder="1" applyAlignment="1">
      <alignment vertical="center" wrapText="1"/>
    </xf>
    <xf numFmtId="0" fontId="7" fillId="2" borderId="47" xfId="0" applyNumberFormat="1" applyFont="1" applyBorder="1" applyAlignment="1">
      <alignment vertical="center" wrapText="1"/>
    </xf>
    <xf numFmtId="1" fontId="6" fillId="2" borderId="20" xfId="81" applyNumberFormat="1" applyFont="1" applyBorder="1" applyAlignment="1">
      <alignment horizontal="left" vertical="center" wrapText="1"/>
    </xf>
    <xf numFmtId="0" fontId="7" fillId="2" borderId="0" xfId="81" applyNumberFormat="1" applyFont="1" applyBorder="1" applyAlignment="1">
      <alignment vertical="center" wrapText="1"/>
    </xf>
    <xf numFmtId="0" fontId="7" fillId="2" borderId="44" xfId="81" applyNumberFormat="1" applyFont="1" applyBorder="1" applyAlignment="1">
      <alignment vertical="center" wrapText="1"/>
    </xf>
    <xf numFmtId="1" fontId="6" fillId="2" borderId="39" xfId="81" applyNumberFormat="1" applyFont="1" applyBorder="1" applyAlignment="1">
      <alignment horizontal="left" vertical="center" wrapText="1"/>
    </xf>
    <xf numFmtId="0" fontId="7" fillId="2" borderId="40" xfId="81" applyNumberFormat="1" applyFont="1" applyBorder="1" applyAlignment="1">
      <alignment vertical="center" wrapText="1"/>
    </xf>
    <xf numFmtId="0" fontId="7" fillId="2" borderId="41" xfId="81" applyNumberFormat="1" applyFont="1" applyBorder="1" applyAlignment="1">
      <alignment vertical="center" wrapText="1"/>
    </xf>
    <xf numFmtId="1" fontId="51" fillId="2" borderId="45" xfId="0" applyNumberFormat="1" applyFont="1" applyBorder="1" applyAlignment="1">
      <alignment horizontal="left" vertical="center" wrapText="1"/>
    </xf>
  </cellXfs>
  <cellStyles count="10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36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H219"/>
  <sheetViews>
    <sheetView showZeros="0" tabSelected="1" showOutlineSymbols="0" view="pageBreakPreview" topLeftCell="B1" zoomScale="75" zoomScaleNormal="75" zoomScaleSheetLayoutView="75" workbookViewId="0">
      <selection activeCell="G9" sqref="G9"/>
    </sheetView>
  </sheetViews>
  <sheetFormatPr defaultColWidth="10.5546875" defaultRowHeight="30" customHeight="1" x14ac:dyDescent="0.2"/>
  <cols>
    <col min="1" max="1" width="9.33203125" style="125" hidden="1" customWidth="1"/>
    <col min="2" max="2" width="8.77734375" style="5" customWidth="1"/>
    <col min="3" max="3" width="36.77734375" customWidth="1"/>
    <col min="4" max="4" width="12.77734375" style="11" customWidth="1"/>
    <col min="5" max="5" width="6.77734375" customWidth="1"/>
    <col min="6" max="6" width="11.77734375" style="78" customWidth="1"/>
    <col min="7" max="7" width="11.77734375" style="10" customWidth="1"/>
    <col min="8" max="8" width="16.77734375" style="10" customWidth="1"/>
  </cols>
  <sheetData>
    <row r="1" spans="1:8" ht="30" customHeight="1" x14ac:dyDescent="0.2">
      <c r="A1" s="105"/>
      <c r="B1" s="13" t="s">
        <v>0</v>
      </c>
      <c r="C1" s="14"/>
      <c r="D1" s="14"/>
      <c r="E1" s="14"/>
      <c r="F1" s="70"/>
      <c r="G1" s="15"/>
      <c r="H1" s="14"/>
    </row>
    <row r="2" spans="1:8" ht="30" customHeight="1" x14ac:dyDescent="0.2">
      <c r="A2" s="106"/>
      <c r="B2" s="69" t="s">
        <v>317</v>
      </c>
      <c r="C2" s="1"/>
      <c r="D2" s="1"/>
      <c r="E2" s="1"/>
      <c r="F2" s="71"/>
      <c r="G2" s="12"/>
      <c r="H2" s="1"/>
    </row>
    <row r="3" spans="1:8" ht="30" customHeight="1" x14ac:dyDescent="0.2">
      <c r="A3" s="107"/>
      <c r="B3" s="5" t="s">
        <v>1</v>
      </c>
      <c r="C3" s="18"/>
      <c r="D3" s="18"/>
      <c r="E3" s="18"/>
      <c r="F3" s="72"/>
      <c r="G3" s="17"/>
      <c r="H3" s="16"/>
    </row>
    <row r="4" spans="1:8" ht="30" customHeight="1" x14ac:dyDescent="0.2">
      <c r="A4" s="108" t="s">
        <v>22</v>
      </c>
      <c r="B4" s="6" t="s">
        <v>3</v>
      </c>
      <c r="C4" s="3" t="s">
        <v>4</v>
      </c>
      <c r="D4" s="2" t="s">
        <v>5</v>
      </c>
      <c r="E4" s="4" t="s">
        <v>6</v>
      </c>
      <c r="F4" s="73" t="s">
        <v>7</v>
      </c>
      <c r="G4" s="9" t="s">
        <v>8</v>
      </c>
      <c r="H4" s="4" t="s">
        <v>9</v>
      </c>
    </row>
    <row r="5" spans="1:8" ht="30" customHeight="1" thickBot="1" x14ac:dyDescent="0.25">
      <c r="A5" s="109"/>
      <c r="B5" s="22"/>
      <c r="C5" s="23"/>
      <c r="D5" s="24" t="s">
        <v>10</v>
      </c>
      <c r="E5" s="25"/>
      <c r="F5" s="74" t="s">
        <v>11</v>
      </c>
      <c r="G5" s="26"/>
      <c r="H5" s="27"/>
    </row>
    <row r="6" spans="1:8" s="21" customFormat="1" ht="30" customHeight="1" thickTop="1" x14ac:dyDescent="0.2">
      <c r="A6" s="110"/>
      <c r="B6" s="20" t="s">
        <v>12</v>
      </c>
      <c r="C6" s="170" t="s">
        <v>199</v>
      </c>
      <c r="D6" s="171"/>
      <c r="E6" s="171"/>
      <c r="F6" s="172"/>
      <c r="G6" s="128"/>
      <c r="H6" s="129" t="s">
        <v>2</v>
      </c>
    </row>
    <row r="7" spans="1:8" ht="30" customHeight="1" x14ac:dyDescent="0.2">
      <c r="A7" s="111"/>
      <c r="B7" s="7"/>
      <c r="C7" s="130" t="s">
        <v>16</v>
      </c>
      <c r="D7" s="131"/>
      <c r="E7" s="132" t="s">
        <v>2</v>
      </c>
      <c r="F7" s="133" t="s">
        <v>2</v>
      </c>
      <c r="G7" s="111" t="s">
        <v>2</v>
      </c>
      <c r="H7" s="134"/>
    </row>
    <row r="8" spans="1:8" s="45" customFormat="1" ht="30" customHeight="1" x14ac:dyDescent="0.2">
      <c r="A8" s="112" t="s">
        <v>28</v>
      </c>
      <c r="B8" s="40" t="s">
        <v>110</v>
      </c>
      <c r="C8" s="41" t="s">
        <v>29</v>
      </c>
      <c r="D8" s="42" t="s">
        <v>200</v>
      </c>
      <c r="E8" s="43"/>
      <c r="F8" s="75"/>
      <c r="G8" s="48"/>
      <c r="H8" s="44"/>
    </row>
    <row r="9" spans="1:8" s="45" customFormat="1" ht="30" customHeight="1" x14ac:dyDescent="0.2">
      <c r="A9" s="112" t="s">
        <v>201</v>
      </c>
      <c r="B9" s="46" t="s">
        <v>26</v>
      </c>
      <c r="C9" s="41" t="s">
        <v>202</v>
      </c>
      <c r="D9" s="47" t="s">
        <v>2</v>
      </c>
      <c r="E9" s="43" t="s">
        <v>24</v>
      </c>
      <c r="F9" s="75">
        <v>15</v>
      </c>
      <c r="G9" s="28"/>
      <c r="H9" s="44">
        <f t="shared" ref="H9:H10" si="0">ROUND(G9*F9,2)</f>
        <v>0</v>
      </c>
    </row>
    <row r="10" spans="1:8" s="45" customFormat="1" ht="30" customHeight="1" x14ac:dyDescent="0.2">
      <c r="A10" s="113" t="s">
        <v>30</v>
      </c>
      <c r="B10" s="40" t="s">
        <v>319</v>
      </c>
      <c r="C10" s="41" t="s">
        <v>31</v>
      </c>
      <c r="D10" s="42" t="s">
        <v>200</v>
      </c>
      <c r="E10" s="43" t="s">
        <v>25</v>
      </c>
      <c r="F10" s="75">
        <v>4500</v>
      </c>
      <c r="G10" s="28"/>
      <c r="H10" s="44">
        <f t="shared" si="0"/>
        <v>0</v>
      </c>
    </row>
    <row r="11" spans="1:8" ht="30" customHeight="1" x14ac:dyDescent="0.2">
      <c r="A11" s="111"/>
      <c r="B11" s="7"/>
      <c r="C11" s="135" t="s">
        <v>195</v>
      </c>
      <c r="D11" s="131"/>
      <c r="E11" s="136"/>
      <c r="F11" s="133"/>
      <c r="G11" s="111"/>
      <c r="H11" s="134"/>
    </row>
    <row r="12" spans="1:8" s="45" customFormat="1" ht="30" customHeight="1" x14ac:dyDescent="0.2">
      <c r="A12" s="114" t="s">
        <v>57</v>
      </c>
      <c r="B12" s="40" t="s">
        <v>320</v>
      </c>
      <c r="C12" s="41" t="s">
        <v>58</v>
      </c>
      <c r="D12" s="42" t="s">
        <v>200</v>
      </c>
      <c r="E12" s="43"/>
      <c r="F12" s="75"/>
      <c r="G12" s="48"/>
      <c r="H12" s="44"/>
    </row>
    <row r="13" spans="1:8" s="45" customFormat="1" ht="30" customHeight="1" x14ac:dyDescent="0.2">
      <c r="A13" s="114" t="s">
        <v>111</v>
      </c>
      <c r="B13" s="46" t="s">
        <v>26</v>
      </c>
      <c r="C13" s="41" t="s">
        <v>112</v>
      </c>
      <c r="D13" s="47" t="s">
        <v>2</v>
      </c>
      <c r="E13" s="43" t="s">
        <v>25</v>
      </c>
      <c r="F13" s="75">
        <v>100</v>
      </c>
      <c r="G13" s="28"/>
      <c r="H13" s="44">
        <f>ROUND(G13*F13,2)</f>
        <v>0</v>
      </c>
    </row>
    <row r="14" spans="1:8" s="45" customFormat="1" ht="30" customHeight="1" x14ac:dyDescent="0.2">
      <c r="A14" s="114" t="s">
        <v>203</v>
      </c>
      <c r="B14" s="40" t="s">
        <v>321</v>
      </c>
      <c r="C14" s="41" t="s">
        <v>204</v>
      </c>
      <c r="D14" s="47" t="s">
        <v>113</v>
      </c>
      <c r="E14" s="43"/>
      <c r="F14" s="75"/>
      <c r="G14" s="48"/>
      <c r="H14" s="44"/>
    </row>
    <row r="15" spans="1:8" s="45" customFormat="1" ht="30" customHeight="1" x14ac:dyDescent="0.2">
      <c r="A15" s="114" t="s">
        <v>205</v>
      </c>
      <c r="B15" s="46" t="s">
        <v>26</v>
      </c>
      <c r="C15" s="41" t="s">
        <v>206</v>
      </c>
      <c r="D15" s="47" t="s">
        <v>2</v>
      </c>
      <c r="E15" s="43" t="s">
        <v>25</v>
      </c>
      <c r="F15" s="75">
        <v>580</v>
      </c>
      <c r="G15" s="28"/>
      <c r="H15" s="44">
        <f>ROUND(G15*F15,2)</f>
        <v>0</v>
      </c>
    </row>
    <row r="16" spans="1:8" s="45" customFormat="1" ht="30" customHeight="1" x14ac:dyDescent="0.2">
      <c r="A16" s="114" t="s">
        <v>207</v>
      </c>
      <c r="B16" s="40" t="s">
        <v>322</v>
      </c>
      <c r="C16" s="41" t="s">
        <v>208</v>
      </c>
      <c r="D16" s="47" t="s">
        <v>113</v>
      </c>
      <c r="E16" s="43"/>
      <c r="F16" s="75"/>
      <c r="G16" s="48"/>
      <c r="H16" s="44"/>
    </row>
    <row r="17" spans="1:8" s="45" customFormat="1" ht="30" customHeight="1" x14ac:dyDescent="0.2">
      <c r="A17" s="114" t="s">
        <v>209</v>
      </c>
      <c r="B17" s="46" t="s">
        <v>26</v>
      </c>
      <c r="C17" s="41" t="s">
        <v>210</v>
      </c>
      <c r="D17" s="47" t="s">
        <v>2</v>
      </c>
      <c r="E17" s="43" t="s">
        <v>25</v>
      </c>
      <c r="F17" s="75">
        <v>15</v>
      </c>
      <c r="G17" s="28"/>
      <c r="H17" s="44">
        <f t="shared" ref="H17:H20" si="1">ROUND(G17*F17,2)</f>
        <v>0</v>
      </c>
    </row>
    <row r="18" spans="1:8" s="45" customFormat="1" ht="30" customHeight="1" x14ac:dyDescent="0.2">
      <c r="A18" s="114" t="s">
        <v>211</v>
      </c>
      <c r="B18" s="46" t="s">
        <v>33</v>
      </c>
      <c r="C18" s="41" t="s">
        <v>212</v>
      </c>
      <c r="D18" s="47" t="s">
        <v>2</v>
      </c>
      <c r="E18" s="43" t="s">
        <v>25</v>
      </c>
      <c r="F18" s="75">
        <v>680</v>
      </c>
      <c r="G18" s="28"/>
      <c r="H18" s="44">
        <f t="shared" si="1"/>
        <v>0</v>
      </c>
    </row>
    <row r="19" spans="1:8" s="45" customFormat="1" ht="30" customHeight="1" x14ac:dyDescent="0.2">
      <c r="A19" s="114" t="s">
        <v>213</v>
      </c>
      <c r="B19" s="46" t="s">
        <v>43</v>
      </c>
      <c r="C19" s="41" t="s">
        <v>214</v>
      </c>
      <c r="D19" s="47" t="s">
        <v>2</v>
      </c>
      <c r="E19" s="43" t="s">
        <v>25</v>
      </c>
      <c r="F19" s="75">
        <v>40</v>
      </c>
      <c r="G19" s="28"/>
      <c r="H19" s="44">
        <f t="shared" si="1"/>
        <v>0</v>
      </c>
    </row>
    <row r="20" spans="1:8" s="45" customFormat="1" ht="30" customHeight="1" x14ac:dyDescent="0.2">
      <c r="A20" s="114" t="s">
        <v>215</v>
      </c>
      <c r="B20" s="46" t="s">
        <v>52</v>
      </c>
      <c r="C20" s="41" t="s">
        <v>216</v>
      </c>
      <c r="D20" s="47" t="s">
        <v>2</v>
      </c>
      <c r="E20" s="43" t="s">
        <v>25</v>
      </c>
      <c r="F20" s="75">
        <v>250</v>
      </c>
      <c r="G20" s="28"/>
      <c r="H20" s="44">
        <f t="shared" si="1"/>
        <v>0</v>
      </c>
    </row>
    <row r="21" spans="1:8" s="45" customFormat="1" ht="30" customHeight="1" x14ac:dyDescent="0.2">
      <c r="A21" s="114" t="s">
        <v>217</v>
      </c>
      <c r="B21" s="40" t="s">
        <v>323</v>
      </c>
      <c r="C21" s="41" t="s">
        <v>218</v>
      </c>
      <c r="D21" s="47" t="s">
        <v>113</v>
      </c>
      <c r="E21" s="43"/>
      <c r="F21" s="75"/>
      <c r="G21" s="48"/>
      <c r="H21" s="44"/>
    </row>
    <row r="22" spans="1:8" s="45" customFormat="1" ht="30" customHeight="1" x14ac:dyDescent="0.2">
      <c r="A22" s="114" t="s">
        <v>297</v>
      </c>
      <c r="B22" s="46" t="s">
        <v>26</v>
      </c>
      <c r="C22" s="41" t="s">
        <v>206</v>
      </c>
      <c r="D22" s="47" t="s">
        <v>2</v>
      </c>
      <c r="E22" s="43" t="s">
        <v>25</v>
      </c>
      <c r="F22" s="75">
        <v>60</v>
      </c>
      <c r="G22" s="28"/>
      <c r="H22" s="44">
        <f>ROUND(G22*F22,2)</f>
        <v>0</v>
      </c>
    </row>
    <row r="23" spans="1:8" s="45" customFormat="1" ht="30" customHeight="1" x14ac:dyDescent="0.2">
      <c r="A23" s="114" t="s">
        <v>34</v>
      </c>
      <c r="B23" s="40" t="s">
        <v>324</v>
      </c>
      <c r="C23" s="41" t="s">
        <v>35</v>
      </c>
      <c r="D23" s="47" t="s">
        <v>113</v>
      </c>
      <c r="E23" s="43"/>
      <c r="F23" s="75"/>
      <c r="G23" s="48"/>
      <c r="H23" s="44"/>
    </row>
    <row r="24" spans="1:8" s="45" customFormat="1" ht="30" customHeight="1" x14ac:dyDescent="0.2">
      <c r="A24" s="114" t="s">
        <v>114</v>
      </c>
      <c r="B24" s="46" t="s">
        <v>26</v>
      </c>
      <c r="C24" s="41" t="s">
        <v>115</v>
      </c>
      <c r="D24" s="47" t="s">
        <v>2</v>
      </c>
      <c r="E24" s="43" t="s">
        <v>32</v>
      </c>
      <c r="F24" s="75">
        <v>2800</v>
      </c>
      <c r="G24" s="28"/>
      <c r="H24" s="44">
        <f>ROUND(G24*F24,2)</f>
        <v>0</v>
      </c>
    </row>
    <row r="25" spans="1:8" s="45" customFormat="1" ht="30" customHeight="1" x14ac:dyDescent="0.2">
      <c r="A25" s="114" t="s">
        <v>36</v>
      </c>
      <c r="B25" s="40" t="s">
        <v>325</v>
      </c>
      <c r="C25" s="41" t="s">
        <v>37</v>
      </c>
      <c r="D25" s="47" t="s">
        <v>113</v>
      </c>
      <c r="E25" s="43"/>
      <c r="F25" s="75"/>
      <c r="G25" s="48"/>
      <c r="H25" s="44"/>
    </row>
    <row r="26" spans="1:8" s="45" customFormat="1" ht="30" customHeight="1" x14ac:dyDescent="0.2">
      <c r="A26" s="115" t="s">
        <v>298</v>
      </c>
      <c r="B26" s="65" t="s">
        <v>26</v>
      </c>
      <c r="C26" s="66" t="s">
        <v>299</v>
      </c>
      <c r="D26" s="65" t="s">
        <v>2</v>
      </c>
      <c r="E26" s="65" t="s">
        <v>32</v>
      </c>
      <c r="F26" s="75">
        <v>100</v>
      </c>
      <c r="G26" s="28"/>
      <c r="H26" s="44">
        <f>ROUND(G26*F26,2)</f>
        <v>0</v>
      </c>
    </row>
    <row r="27" spans="1:8" s="45" customFormat="1" ht="30" customHeight="1" x14ac:dyDescent="0.2">
      <c r="A27" s="114" t="s">
        <v>38</v>
      </c>
      <c r="B27" s="46" t="s">
        <v>33</v>
      </c>
      <c r="C27" s="41" t="s">
        <v>39</v>
      </c>
      <c r="D27" s="47" t="s">
        <v>2</v>
      </c>
      <c r="E27" s="43" t="s">
        <v>32</v>
      </c>
      <c r="F27" s="75">
        <v>600</v>
      </c>
      <c r="G27" s="28"/>
      <c r="H27" s="44">
        <f>ROUND(G27*F27,2)</f>
        <v>0</v>
      </c>
    </row>
    <row r="28" spans="1:8" s="45" customFormat="1" ht="30" customHeight="1" x14ac:dyDescent="0.2">
      <c r="A28" s="114" t="s">
        <v>40</v>
      </c>
      <c r="B28" s="46" t="s">
        <v>43</v>
      </c>
      <c r="C28" s="41" t="s">
        <v>41</v>
      </c>
      <c r="D28" s="47" t="s">
        <v>2</v>
      </c>
      <c r="E28" s="43" t="s">
        <v>32</v>
      </c>
      <c r="F28" s="75">
        <v>1900</v>
      </c>
      <c r="G28" s="28"/>
      <c r="H28" s="44">
        <f>ROUND(G28*F28,2)</f>
        <v>0</v>
      </c>
    </row>
    <row r="29" spans="1:8" s="45" customFormat="1" ht="30" customHeight="1" x14ac:dyDescent="0.2">
      <c r="A29" s="114" t="s">
        <v>103</v>
      </c>
      <c r="B29" s="40" t="s">
        <v>326</v>
      </c>
      <c r="C29" s="41" t="s">
        <v>104</v>
      </c>
      <c r="D29" s="47" t="s">
        <v>71</v>
      </c>
      <c r="E29" s="43"/>
      <c r="F29" s="75"/>
      <c r="G29" s="48"/>
      <c r="H29" s="44"/>
    </row>
    <row r="30" spans="1:8" s="45" customFormat="1" ht="30" customHeight="1" x14ac:dyDescent="0.2">
      <c r="A30" s="114" t="s">
        <v>117</v>
      </c>
      <c r="B30" s="81" t="s">
        <v>26</v>
      </c>
      <c r="C30" s="82" t="s">
        <v>118</v>
      </c>
      <c r="D30" s="83" t="s">
        <v>2</v>
      </c>
      <c r="E30" s="84" t="s">
        <v>25</v>
      </c>
      <c r="F30" s="85">
        <v>65</v>
      </c>
      <c r="G30" s="86"/>
      <c r="H30" s="87">
        <f t="shared" ref="H30" si="2">ROUND(G30*F30,2)</f>
        <v>0</v>
      </c>
    </row>
    <row r="31" spans="1:8" s="45" customFormat="1" ht="30" customHeight="1" x14ac:dyDescent="0.2">
      <c r="A31" s="114" t="s">
        <v>221</v>
      </c>
      <c r="B31" s="88" t="s">
        <v>327</v>
      </c>
      <c r="C31" s="89" t="s">
        <v>222</v>
      </c>
      <c r="D31" s="90" t="s">
        <v>71</v>
      </c>
      <c r="E31" s="91"/>
      <c r="F31" s="92"/>
      <c r="G31" s="93"/>
      <c r="H31" s="94"/>
    </row>
    <row r="32" spans="1:8" s="45" customFormat="1" ht="30" customHeight="1" x14ac:dyDescent="0.2">
      <c r="A32" s="114" t="s">
        <v>223</v>
      </c>
      <c r="B32" s="46" t="s">
        <v>26</v>
      </c>
      <c r="C32" s="41" t="s">
        <v>118</v>
      </c>
      <c r="D32" s="47" t="s">
        <v>127</v>
      </c>
      <c r="E32" s="43" t="s">
        <v>25</v>
      </c>
      <c r="F32" s="75">
        <v>65</v>
      </c>
      <c r="G32" s="28"/>
      <c r="H32" s="44">
        <f t="shared" ref="H32" si="3">ROUND(G32*F32,2)</f>
        <v>0</v>
      </c>
    </row>
    <row r="33" spans="1:8" s="45" customFormat="1" ht="30" customHeight="1" x14ac:dyDescent="0.2">
      <c r="A33" s="114" t="s">
        <v>147</v>
      </c>
      <c r="B33" s="40" t="s">
        <v>328</v>
      </c>
      <c r="C33" s="41" t="s">
        <v>148</v>
      </c>
      <c r="D33" s="47" t="s">
        <v>71</v>
      </c>
      <c r="E33" s="43"/>
      <c r="F33" s="75"/>
      <c r="G33" s="48"/>
      <c r="H33" s="44"/>
    </row>
    <row r="34" spans="1:8" s="45" customFormat="1" ht="30" customHeight="1" x14ac:dyDescent="0.2">
      <c r="A34" s="114" t="s">
        <v>224</v>
      </c>
      <c r="B34" s="46" t="s">
        <v>26</v>
      </c>
      <c r="C34" s="41" t="s">
        <v>116</v>
      </c>
      <c r="D34" s="47" t="s">
        <v>126</v>
      </c>
      <c r="E34" s="43" t="s">
        <v>25</v>
      </c>
      <c r="F34" s="75">
        <v>400</v>
      </c>
      <c r="G34" s="28"/>
      <c r="H34" s="44">
        <f>ROUND(G34*F34,2)</f>
        <v>0</v>
      </c>
    </row>
    <row r="35" spans="1:8" s="45" customFormat="1" ht="30" customHeight="1" x14ac:dyDescent="0.2">
      <c r="A35" s="114" t="s">
        <v>149</v>
      </c>
      <c r="B35" s="46" t="s">
        <v>33</v>
      </c>
      <c r="C35" s="41" t="s">
        <v>72</v>
      </c>
      <c r="D35" s="47" t="s">
        <v>150</v>
      </c>
      <c r="E35" s="43"/>
      <c r="F35" s="75"/>
      <c r="G35" s="48"/>
      <c r="H35" s="44"/>
    </row>
    <row r="36" spans="1:8" s="45" customFormat="1" ht="30" customHeight="1" x14ac:dyDescent="0.2">
      <c r="A36" s="114" t="s">
        <v>151</v>
      </c>
      <c r="B36" s="49" t="s">
        <v>73</v>
      </c>
      <c r="C36" s="41" t="s">
        <v>152</v>
      </c>
      <c r="D36" s="47"/>
      <c r="E36" s="43" t="s">
        <v>25</v>
      </c>
      <c r="F36" s="75">
        <v>50</v>
      </c>
      <c r="G36" s="28"/>
      <c r="H36" s="44">
        <f t="shared" ref="H36:H39" si="4">ROUND(G36*F36,2)</f>
        <v>0</v>
      </c>
    </row>
    <row r="37" spans="1:8" s="45" customFormat="1" ht="30" customHeight="1" x14ac:dyDescent="0.2">
      <c r="A37" s="114" t="s">
        <v>153</v>
      </c>
      <c r="B37" s="49" t="s">
        <v>74</v>
      </c>
      <c r="C37" s="41" t="s">
        <v>154</v>
      </c>
      <c r="D37" s="47"/>
      <c r="E37" s="43" t="s">
        <v>25</v>
      </c>
      <c r="F37" s="75">
        <v>150</v>
      </c>
      <c r="G37" s="28"/>
      <c r="H37" s="44">
        <f t="shared" si="4"/>
        <v>0</v>
      </c>
    </row>
    <row r="38" spans="1:8" s="45" customFormat="1" ht="30" customHeight="1" x14ac:dyDescent="0.2">
      <c r="A38" s="114" t="s">
        <v>177</v>
      </c>
      <c r="B38" s="49" t="s">
        <v>75</v>
      </c>
      <c r="C38" s="41" t="s">
        <v>178</v>
      </c>
      <c r="D38" s="47" t="s">
        <v>2</v>
      </c>
      <c r="E38" s="43" t="s">
        <v>25</v>
      </c>
      <c r="F38" s="75">
        <v>80</v>
      </c>
      <c r="G38" s="28"/>
      <c r="H38" s="44">
        <f t="shared" si="4"/>
        <v>0</v>
      </c>
    </row>
    <row r="39" spans="1:8" s="45" customFormat="1" ht="30" customHeight="1" x14ac:dyDescent="0.2">
      <c r="A39" s="114" t="s">
        <v>233</v>
      </c>
      <c r="B39" s="46" t="s">
        <v>43</v>
      </c>
      <c r="C39" s="41" t="s">
        <v>119</v>
      </c>
      <c r="D39" s="47" t="s">
        <v>128</v>
      </c>
      <c r="E39" s="43" t="s">
        <v>25</v>
      </c>
      <c r="F39" s="75">
        <v>10</v>
      </c>
      <c r="G39" s="28"/>
      <c r="H39" s="44">
        <f t="shared" si="4"/>
        <v>0</v>
      </c>
    </row>
    <row r="40" spans="1:8" s="45" customFormat="1" ht="30" customHeight="1" x14ac:dyDescent="0.2">
      <c r="A40" s="114" t="s">
        <v>76</v>
      </c>
      <c r="B40" s="40" t="s">
        <v>77</v>
      </c>
      <c r="C40" s="41" t="s">
        <v>44</v>
      </c>
      <c r="D40" s="47" t="s">
        <v>157</v>
      </c>
      <c r="E40" s="43"/>
      <c r="F40" s="75"/>
      <c r="G40" s="48"/>
      <c r="H40" s="44"/>
    </row>
    <row r="41" spans="1:8" s="45" customFormat="1" ht="30" customHeight="1" x14ac:dyDescent="0.2">
      <c r="A41" s="114" t="s">
        <v>310</v>
      </c>
      <c r="B41" s="46" t="s">
        <v>26</v>
      </c>
      <c r="C41" s="41" t="s">
        <v>311</v>
      </c>
      <c r="D41" s="47" t="s">
        <v>189</v>
      </c>
      <c r="E41" s="43"/>
      <c r="F41" s="75"/>
      <c r="G41" s="58"/>
      <c r="H41" s="44"/>
    </row>
    <row r="42" spans="1:8" s="45" customFormat="1" ht="30" customHeight="1" x14ac:dyDescent="0.2">
      <c r="A42" s="114" t="s">
        <v>354</v>
      </c>
      <c r="B42" s="60" t="s">
        <v>73</v>
      </c>
      <c r="C42" s="61" t="s">
        <v>192</v>
      </c>
      <c r="D42" s="42"/>
      <c r="E42" s="62" t="s">
        <v>42</v>
      </c>
      <c r="F42" s="76">
        <v>50</v>
      </c>
      <c r="G42" s="28"/>
      <c r="H42" s="58">
        <f>ROUND(G42*F42,2)</f>
        <v>0</v>
      </c>
    </row>
    <row r="43" spans="1:8" s="45" customFormat="1" ht="30" customHeight="1" x14ac:dyDescent="0.2">
      <c r="A43" s="114" t="s">
        <v>355</v>
      </c>
      <c r="B43" s="60" t="s">
        <v>74</v>
      </c>
      <c r="C43" s="61" t="s">
        <v>267</v>
      </c>
      <c r="D43" s="42"/>
      <c r="E43" s="62" t="s">
        <v>42</v>
      </c>
      <c r="F43" s="76">
        <v>150</v>
      </c>
      <c r="G43" s="28"/>
      <c r="H43" s="58">
        <f>ROUND(G43*F43,2)</f>
        <v>0</v>
      </c>
    </row>
    <row r="44" spans="1:8" s="45" customFormat="1" ht="30" customHeight="1" x14ac:dyDescent="0.2">
      <c r="A44" s="114" t="s">
        <v>230</v>
      </c>
      <c r="B44" s="46" t="s">
        <v>33</v>
      </c>
      <c r="C44" s="41" t="s">
        <v>160</v>
      </c>
      <c r="D44" s="47" t="s">
        <v>78</v>
      </c>
      <c r="E44" s="43" t="s">
        <v>42</v>
      </c>
      <c r="F44" s="75">
        <v>20</v>
      </c>
      <c r="G44" s="28"/>
      <c r="H44" s="44">
        <f>ROUND(G44*F44,2)</f>
        <v>0</v>
      </c>
    </row>
    <row r="45" spans="1:8" s="45" customFormat="1" ht="30" customHeight="1" x14ac:dyDescent="0.2">
      <c r="A45" s="114" t="s">
        <v>231</v>
      </c>
      <c r="B45" s="46" t="s">
        <v>43</v>
      </c>
      <c r="C45" s="41" t="s">
        <v>232</v>
      </c>
      <c r="D45" s="47" t="s">
        <v>79</v>
      </c>
      <c r="E45" s="43" t="s">
        <v>42</v>
      </c>
      <c r="F45" s="75">
        <v>65</v>
      </c>
      <c r="G45" s="28"/>
      <c r="H45" s="44">
        <f t="shared" ref="H45" si="5">ROUND(G45*F45,2)</f>
        <v>0</v>
      </c>
    </row>
    <row r="46" spans="1:8" s="64" customFormat="1" ht="30" customHeight="1" x14ac:dyDescent="0.2">
      <c r="A46" s="116"/>
      <c r="B46" s="40" t="s">
        <v>329</v>
      </c>
      <c r="C46" s="79" t="s">
        <v>318</v>
      </c>
      <c r="D46" s="47" t="s">
        <v>382</v>
      </c>
      <c r="E46" s="43" t="s">
        <v>42</v>
      </c>
      <c r="F46" s="75">
        <v>780</v>
      </c>
      <c r="G46" s="80"/>
      <c r="H46" s="44">
        <f>ROUND(G46*F46,2)</f>
        <v>0</v>
      </c>
    </row>
    <row r="47" spans="1:8" s="45" customFormat="1" ht="30" customHeight="1" x14ac:dyDescent="0.2">
      <c r="A47" s="114" t="s">
        <v>120</v>
      </c>
      <c r="B47" s="40" t="s">
        <v>330</v>
      </c>
      <c r="C47" s="41" t="s">
        <v>121</v>
      </c>
      <c r="D47" s="47" t="s">
        <v>225</v>
      </c>
      <c r="E47" s="137"/>
      <c r="F47" s="75"/>
      <c r="G47" s="48"/>
      <c r="H47" s="44"/>
    </row>
    <row r="48" spans="1:8" s="45" customFormat="1" ht="30" customHeight="1" x14ac:dyDescent="0.2">
      <c r="A48" s="114" t="s">
        <v>161</v>
      </c>
      <c r="B48" s="46" t="s">
        <v>26</v>
      </c>
      <c r="C48" s="41" t="s">
        <v>162</v>
      </c>
      <c r="D48" s="47"/>
      <c r="E48" s="43"/>
      <c r="F48" s="75"/>
      <c r="G48" s="48"/>
      <c r="H48" s="44"/>
    </row>
    <row r="49" spans="1:8" s="45" customFormat="1" ht="30" customHeight="1" x14ac:dyDescent="0.2">
      <c r="A49" s="114" t="s">
        <v>122</v>
      </c>
      <c r="B49" s="49" t="s">
        <v>73</v>
      </c>
      <c r="C49" s="41" t="s">
        <v>86</v>
      </c>
      <c r="D49" s="47"/>
      <c r="E49" s="43" t="s">
        <v>27</v>
      </c>
      <c r="F49" s="75">
        <v>2400</v>
      </c>
      <c r="G49" s="28"/>
      <c r="H49" s="44">
        <f>ROUND(G49*F49,2)</f>
        <v>0</v>
      </c>
    </row>
    <row r="50" spans="1:8" s="45" customFormat="1" ht="30" customHeight="1" x14ac:dyDescent="0.2">
      <c r="A50" s="114" t="s">
        <v>123</v>
      </c>
      <c r="B50" s="46" t="s">
        <v>33</v>
      </c>
      <c r="C50" s="41" t="s">
        <v>59</v>
      </c>
      <c r="D50" s="47"/>
      <c r="E50" s="43"/>
      <c r="F50" s="75"/>
      <c r="G50" s="48"/>
      <c r="H50" s="44"/>
    </row>
    <row r="51" spans="1:8" s="45" customFormat="1" ht="30" customHeight="1" x14ac:dyDescent="0.2">
      <c r="A51" s="114" t="s">
        <v>124</v>
      </c>
      <c r="B51" s="49" t="s">
        <v>73</v>
      </c>
      <c r="C51" s="41" t="s">
        <v>86</v>
      </c>
      <c r="D51" s="47"/>
      <c r="E51" s="43" t="s">
        <v>27</v>
      </c>
      <c r="F51" s="75">
        <v>300</v>
      </c>
      <c r="G51" s="28"/>
      <c r="H51" s="44">
        <f>ROUND(G51*F51,2)</f>
        <v>0</v>
      </c>
    </row>
    <row r="52" spans="1:8" s="45" customFormat="1" ht="30" customHeight="1" x14ac:dyDescent="0.2">
      <c r="A52" s="114" t="s">
        <v>80</v>
      </c>
      <c r="B52" s="40" t="s">
        <v>331</v>
      </c>
      <c r="C52" s="41" t="s">
        <v>81</v>
      </c>
      <c r="D52" s="47" t="s">
        <v>163</v>
      </c>
      <c r="E52" s="43"/>
      <c r="F52" s="75"/>
      <c r="G52" s="48"/>
      <c r="H52" s="44"/>
    </row>
    <row r="53" spans="1:8" s="45" customFormat="1" ht="30" customHeight="1" x14ac:dyDescent="0.2">
      <c r="A53" s="114" t="s">
        <v>164</v>
      </c>
      <c r="B53" s="46" t="s">
        <v>26</v>
      </c>
      <c r="C53" s="41" t="s">
        <v>165</v>
      </c>
      <c r="D53" s="47" t="s">
        <v>2</v>
      </c>
      <c r="E53" s="43" t="s">
        <v>25</v>
      </c>
      <c r="F53" s="75">
        <v>5500</v>
      </c>
      <c r="G53" s="28"/>
      <c r="H53" s="44">
        <f t="shared" ref="H53:H54" si="6">ROUND(G53*F53,2)</f>
        <v>0</v>
      </c>
    </row>
    <row r="54" spans="1:8" s="45" customFormat="1" ht="30" customHeight="1" x14ac:dyDescent="0.2">
      <c r="A54" s="114" t="s">
        <v>248</v>
      </c>
      <c r="B54" s="40" t="s">
        <v>332</v>
      </c>
      <c r="C54" s="41" t="s">
        <v>249</v>
      </c>
      <c r="D54" s="47" t="s">
        <v>316</v>
      </c>
      <c r="E54" s="43" t="s">
        <v>25</v>
      </c>
      <c r="F54" s="59">
        <v>3000</v>
      </c>
      <c r="G54" s="28"/>
      <c r="H54" s="44">
        <f t="shared" si="6"/>
        <v>0</v>
      </c>
    </row>
    <row r="55" spans="1:8" s="45" customFormat="1" ht="30" customHeight="1" x14ac:dyDescent="0.2">
      <c r="A55" s="114" t="s">
        <v>82</v>
      </c>
      <c r="B55" s="95" t="s">
        <v>333</v>
      </c>
      <c r="C55" s="82" t="s">
        <v>83</v>
      </c>
      <c r="D55" s="83" t="s">
        <v>125</v>
      </c>
      <c r="E55" s="84" t="s">
        <v>32</v>
      </c>
      <c r="F55" s="96">
        <v>18</v>
      </c>
      <c r="G55" s="86"/>
      <c r="H55" s="87">
        <f>ROUND(G55*F55,2)</f>
        <v>0</v>
      </c>
    </row>
    <row r="56" spans="1:8" ht="30" customHeight="1" x14ac:dyDescent="0.2">
      <c r="A56" s="111"/>
      <c r="B56" s="138"/>
      <c r="C56" s="139" t="s">
        <v>17</v>
      </c>
      <c r="D56" s="140"/>
      <c r="E56" s="141"/>
      <c r="F56" s="142"/>
      <c r="G56" s="126"/>
      <c r="H56" s="143"/>
    </row>
    <row r="57" spans="1:8" s="45" customFormat="1" ht="30" customHeight="1" x14ac:dyDescent="0.2">
      <c r="A57" s="113" t="s">
        <v>46</v>
      </c>
      <c r="B57" s="40" t="s">
        <v>334</v>
      </c>
      <c r="C57" s="41" t="s">
        <v>47</v>
      </c>
      <c r="D57" s="47" t="s">
        <v>87</v>
      </c>
      <c r="E57" s="43" t="s">
        <v>42</v>
      </c>
      <c r="F57" s="59">
        <v>2500</v>
      </c>
      <c r="G57" s="28"/>
      <c r="H57" s="44">
        <f>ROUND(G57*F57,2)</f>
        <v>0</v>
      </c>
    </row>
    <row r="58" spans="1:8" ht="30" customHeight="1" x14ac:dyDescent="0.2">
      <c r="A58" s="111"/>
      <c r="B58" s="144"/>
      <c r="C58" s="135" t="s">
        <v>18</v>
      </c>
      <c r="D58" s="131"/>
      <c r="E58" s="145"/>
      <c r="F58" s="133"/>
      <c r="G58" s="111"/>
      <c r="H58" s="134"/>
    </row>
    <row r="59" spans="1:8" s="45" customFormat="1" ht="30" customHeight="1" x14ac:dyDescent="0.2">
      <c r="A59" s="113" t="s">
        <v>234</v>
      </c>
      <c r="B59" s="40" t="s">
        <v>335</v>
      </c>
      <c r="C59" s="41" t="s">
        <v>235</v>
      </c>
      <c r="D59" s="47" t="s">
        <v>88</v>
      </c>
      <c r="E59" s="43"/>
      <c r="F59" s="59"/>
      <c r="G59" s="48"/>
      <c r="H59" s="50"/>
    </row>
    <row r="60" spans="1:8" s="45" customFormat="1" ht="30" customHeight="1" x14ac:dyDescent="0.2">
      <c r="A60" s="113" t="s">
        <v>236</v>
      </c>
      <c r="B60" s="46" t="s">
        <v>26</v>
      </c>
      <c r="C60" s="41" t="s">
        <v>237</v>
      </c>
      <c r="D60" s="47"/>
      <c r="E60" s="43" t="s">
        <v>32</v>
      </c>
      <c r="F60" s="59">
        <v>1</v>
      </c>
      <c r="G60" s="28"/>
      <c r="H60" s="44">
        <f>ROUND(G60*F60,2)</f>
        <v>0</v>
      </c>
    </row>
    <row r="61" spans="1:8" s="45" customFormat="1" ht="30" customHeight="1" x14ac:dyDescent="0.2">
      <c r="A61" s="113" t="s">
        <v>89</v>
      </c>
      <c r="B61" s="40" t="s">
        <v>336</v>
      </c>
      <c r="C61" s="41" t="s">
        <v>90</v>
      </c>
      <c r="D61" s="47" t="s">
        <v>88</v>
      </c>
      <c r="E61" s="43"/>
      <c r="F61" s="59"/>
      <c r="G61" s="48"/>
      <c r="H61" s="50"/>
    </row>
    <row r="62" spans="1:8" s="45" customFormat="1" ht="30" customHeight="1" x14ac:dyDescent="0.2">
      <c r="A62" s="113" t="s">
        <v>91</v>
      </c>
      <c r="B62" s="46" t="s">
        <v>26</v>
      </c>
      <c r="C62" s="41" t="s">
        <v>247</v>
      </c>
      <c r="D62" s="47"/>
      <c r="E62" s="43"/>
      <c r="F62" s="59"/>
      <c r="G62" s="48"/>
      <c r="H62" s="50"/>
    </row>
    <row r="63" spans="1:8" s="45" customFormat="1" ht="30" customHeight="1" x14ac:dyDescent="0.2">
      <c r="A63" s="113" t="s">
        <v>93</v>
      </c>
      <c r="B63" s="49" t="s">
        <v>73</v>
      </c>
      <c r="C63" s="41" t="s">
        <v>252</v>
      </c>
      <c r="D63" s="47"/>
      <c r="E63" s="43" t="s">
        <v>42</v>
      </c>
      <c r="F63" s="59">
        <v>5</v>
      </c>
      <c r="G63" s="28"/>
      <c r="H63" s="44">
        <f>ROUND(G63*F63,2)</f>
        <v>0</v>
      </c>
    </row>
    <row r="64" spans="1:8" s="45" customFormat="1" ht="30" customHeight="1" x14ac:dyDescent="0.2">
      <c r="A64" s="113" t="s">
        <v>138</v>
      </c>
      <c r="B64" s="40" t="s">
        <v>337</v>
      </c>
      <c r="C64" s="41" t="s">
        <v>139</v>
      </c>
      <c r="D64" s="47" t="s">
        <v>88</v>
      </c>
      <c r="E64" s="43"/>
      <c r="F64" s="59"/>
      <c r="G64" s="48"/>
      <c r="H64" s="50"/>
    </row>
    <row r="65" spans="1:8" s="45" customFormat="1" ht="30" customHeight="1" x14ac:dyDescent="0.2">
      <c r="A65" s="113" t="s">
        <v>140</v>
      </c>
      <c r="B65" s="46" t="s">
        <v>26</v>
      </c>
      <c r="C65" s="41" t="s">
        <v>108</v>
      </c>
      <c r="D65" s="47"/>
      <c r="E65" s="43"/>
      <c r="F65" s="59"/>
      <c r="G65" s="48"/>
      <c r="H65" s="50"/>
    </row>
    <row r="66" spans="1:8" s="45" customFormat="1" ht="30" customHeight="1" x14ac:dyDescent="0.2">
      <c r="A66" s="113" t="s">
        <v>141</v>
      </c>
      <c r="B66" s="49" t="s">
        <v>73</v>
      </c>
      <c r="C66" s="41" t="s">
        <v>257</v>
      </c>
      <c r="D66" s="47"/>
      <c r="E66" s="43" t="s">
        <v>32</v>
      </c>
      <c r="F66" s="59">
        <v>1</v>
      </c>
      <c r="G66" s="28"/>
      <c r="H66" s="44">
        <f>ROUND(G66*F66,2)</f>
        <v>0</v>
      </c>
    </row>
    <row r="67" spans="1:8" s="45" customFormat="1" ht="30" customHeight="1" x14ac:dyDescent="0.2">
      <c r="A67" s="113" t="s">
        <v>238</v>
      </c>
      <c r="B67" s="46" t="s">
        <v>33</v>
      </c>
      <c r="C67" s="41" t="s">
        <v>239</v>
      </c>
      <c r="D67" s="47"/>
      <c r="E67" s="43"/>
      <c r="F67" s="59"/>
      <c r="G67" s="48"/>
      <c r="H67" s="50"/>
    </row>
    <row r="68" spans="1:8" s="45" customFormat="1" ht="30" customHeight="1" x14ac:dyDescent="0.2">
      <c r="A68" s="113" t="s">
        <v>240</v>
      </c>
      <c r="B68" s="49" t="s">
        <v>73</v>
      </c>
      <c r="C68" s="41" t="s">
        <v>257</v>
      </c>
      <c r="D68" s="47"/>
      <c r="E68" s="43" t="s">
        <v>32</v>
      </c>
      <c r="F68" s="59">
        <v>1</v>
      </c>
      <c r="G68" s="28"/>
      <c r="H68" s="44">
        <f>ROUND(G68*F68,2)</f>
        <v>0</v>
      </c>
    </row>
    <row r="69" spans="1:8" s="45" customFormat="1" ht="30" customHeight="1" x14ac:dyDescent="0.2">
      <c r="A69" s="113" t="s">
        <v>258</v>
      </c>
      <c r="B69" s="46" t="s">
        <v>43</v>
      </c>
      <c r="C69" s="41" t="s">
        <v>259</v>
      </c>
      <c r="D69" s="47"/>
      <c r="E69" s="43"/>
      <c r="F69" s="59"/>
      <c r="G69" s="48"/>
      <c r="H69" s="50"/>
    </row>
    <row r="70" spans="1:8" s="45" customFormat="1" ht="30" customHeight="1" x14ac:dyDescent="0.2">
      <c r="A70" s="113" t="s">
        <v>260</v>
      </c>
      <c r="B70" s="49" t="s">
        <v>73</v>
      </c>
      <c r="C70" s="41" t="s">
        <v>257</v>
      </c>
      <c r="D70" s="47"/>
      <c r="E70" s="43" t="s">
        <v>32</v>
      </c>
      <c r="F70" s="59">
        <v>1</v>
      </c>
      <c r="G70" s="28"/>
      <c r="H70" s="44">
        <f>ROUND(G70*F70,2)</f>
        <v>0</v>
      </c>
    </row>
    <row r="71" spans="1:8" s="45" customFormat="1" ht="30" customHeight="1" x14ac:dyDescent="0.2">
      <c r="A71" s="113" t="s">
        <v>193</v>
      </c>
      <c r="B71" s="40" t="s">
        <v>338</v>
      </c>
      <c r="C71" s="41" t="s">
        <v>194</v>
      </c>
      <c r="D71" s="47" t="s">
        <v>88</v>
      </c>
      <c r="E71" s="43"/>
      <c r="F71" s="59"/>
      <c r="G71" s="48"/>
      <c r="H71" s="50"/>
    </row>
    <row r="72" spans="1:8" s="45" customFormat="1" ht="30" customHeight="1" x14ac:dyDescent="0.2">
      <c r="A72" s="113" t="s">
        <v>300</v>
      </c>
      <c r="B72" s="46" t="s">
        <v>26</v>
      </c>
      <c r="C72" s="41" t="s">
        <v>301</v>
      </c>
      <c r="D72" s="47"/>
      <c r="E72" s="43"/>
      <c r="F72" s="59"/>
      <c r="G72" s="48"/>
      <c r="H72" s="50"/>
    </row>
    <row r="73" spans="1:8" s="45" customFormat="1" ht="30" customHeight="1" x14ac:dyDescent="0.2">
      <c r="A73" s="113" t="s">
        <v>302</v>
      </c>
      <c r="B73" s="49" t="s">
        <v>73</v>
      </c>
      <c r="C73" s="41" t="s">
        <v>257</v>
      </c>
      <c r="D73" s="47"/>
      <c r="E73" s="43" t="s">
        <v>42</v>
      </c>
      <c r="F73" s="59">
        <v>1.4</v>
      </c>
      <c r="G73" s="28"/>
      <c r="H73" s="44">
        <f>ROUND(G73*F73,2)</f>
        <v>0</v>
      </c>
    </row>
    <row r="74" spans="1:8" s="45" customFormat="1" ht="30" customHeight="1" x14ac:dyDescent="0.2">
      <c r="A74" s="113" t="s">
        <v>261</v>
      </c>
      <c r="B74" s="46" t="s">
        <v>33</v>
      </c>
      <c r="C74" s="41" t="s">
        <v>262</v>
      </c>
      <c r="D74" s="47"/>
      <c r="E74" s="43"/>
      <c r="F74" s="59"/>
      <c r="G74" s="48"/>
      <c r="H74" s="50"/>
    </row>
    <row r="75" spans="1:8" s="45" customFormat="1" ht="30" customHeight="1" x14ac:dyDescent="0.2">
      <c r="A75" s="113" t="s">
        <v>263</v>
      </c>
      <c r="B75" s="49" t="s">
        <v>73</v>
      </c>
      <c r="C75" s="41" t="s">
        <v>257</v>
      </c>
      <c r="D75" s="47"/>
      <c r="E75" s="43" t="s">
        <v>42</v>
      </c>
      <c r="F75" s="59">
        <v>12</v>
      </c>
      <c r="G75" s="28"/>
      <c r="H75" s="44">
        <f>ROUND(G75*F75,2)</f>
        <v>0</v>
      </c>
    </row>
    <row r="76" spans="1:8" s="45" customFormat="1" ht="30" customHeight="1" x14ac:dyDescent="0.2">
      <c r="A76" s="113" t="s">
        <v>142</v>
      </c>
      <c r="B76" s="40" t="s">
        <v>339</v>
      </c>
      <c r="C76" s="51" t="s">
        <v>356</v>
      </c>
      <c r="D76" s="52" t="s">
        <v>241</v>
      </c>
      <c r="E76" s="43"/>
      <c r="F76" s="67"/>
      <c r="G76" s="48"/>
      <c r="H76" s="50"/>
    </row>
    <row r="77" spans="1:8" s="45" customFormat="1" ht="30" customHeight="1" x14ac:dyDescent="0.2">
      <c r="A77" s="113" t="s">
        <v>143</v>
      </c>
      <c r="B77" s="46" t="s">
        <v>26</v>
      </c>
      <c r="C77" s="41" t="s">
        <v>255</v>
      </c>
      <c r="D77" s="47"/>
      <c r="E77" s="43" t="s">
        <v>42</v>
      </c>
      <c r="F77" s="68">
        <v>15</v>
      </c>
      <c r="G77" s="28"/>
      <c r="H77" s="44">
        <f t="shared" ref="H77:H78" si="7">ROUND(G77*F77,2)</f>
        <v>0</v>
      </c>
    </row>
    <row r="78" spans="1:8" s="45" customFormat="1" ht="30" customHeight="1" x14ac:dyDescent="0.2">
      <c r="A78" s="113" t="s">
        <v>242</v>
      </c>
      <c r="B78" s="46" t="s">
        <v>33</v>
      </c>
      <c r="C78" s="41" t="s">
        <v>256</v>
      </c>
      <c r="D78" s="47"/>
      <c r="E78" s="43" t="s">
        <v>42</v>
      </c>
      <c r="F78" s="68">
        <v>11</v>
      </c>
      <c r="G78" s="28"/>
      <c r="H78" s="44">
        <f t="shared" si="7"/>
        <v>0</v>
      </c>
    </row>
    <row r="79" spans="1:8" s="45" customFormat="1" ht="30" customHeight="1" x14ac:dyDescent="0.2">
      <c r="A79" s="113" t="s">
        <v>264</v>
      </c>
      <c r="B79" s="81" t="s">
        <v>43</v>
      </c>
      <c r="C79" s="82" t="s">
        <v>265</v>
      </c>
      <c r="D79" s="83"/>
      <c r="E79" s="84" t="s">
        <v>42</v>
      </c>
      <c r="F79" s="97">
        <v>25</v>
      </c>
      <c r="G79" s="86"/>
      <c r="H79" s="87">
        <f>ROUND(G79*F79,2)</f>
        <v>0</v>
      </c>
    </row>
    <row r="80" spans="1:8" s="54" customFormat="1" ht="30" customHeight="1" x14ac:dyDescent="0.2">
      <c r="A80" s="113" t="s">
        <v>64</v>
      </c>
      <c r="B80" s="88" t="s">
        <v>340</v>
      </c>
      <c r="C80" s="98" t="s">
        <v>166</v>
      </c>
      <c r="D80" s="99" t="s">
        <v>172</v>
      </c>
      <c r="E80" s="91"/>
      <c r="F80" s="100"/>
      <c r="G80" s="93"/>
      <c r="H80" s="101"/>
    </row>
    <row r="81" spans="1:8" s="45" customFormat="1" ht="30" customHeight="1" x14ac:dyDescent="0.2">
      <c r="A81" s="113" t="s">
        <v>65</v>
      </c>
      <c r="B81" s="46" t="s">
        <v>26</v>
      </c>
      <c r="C81" s="51" t="s">
        <v>190</v>
      </c>
      <c r="D81" s="47"/>
      <c r="E81" s="43" t="s">
        <v>32</v>
      </c>
      <c r="F81" s="59">
        <v>1</v>
      </c>
      <c r="G81" s="28"/>
      <c r="H81" s="44">
        <f t="shared" ref="H81:H82" si="8">ROUND(G81*F81,2)</f>
        <v>0</v>
      </c>
    </row>
    <row r="82" spans="1:8" s="45" customFormat="1" ht="30" customHeight="1" x14ac:dyDescent="0.2">
      <c r="A82" s="113" t="s">
        <v>66</v>
      </c>
      <c r="B82" s="46" t="s">
        <v>33</v>
      </c>
      <c r="C82" s="51" t="s">
        <v>191</v>
      </c>
      <c r="D82" s="47"/>
      <c r="E82" s="43" t="s">
        <v>32</v>
      </c>
      <c r="F82" s="59">
        <v>1</v>
      </c>
      <c r="G82" s="28"/>
      <c r="H82" s="44">
        <f t="shared" si="8"/>
        <v>0</v>
      </c>
    </row>
    <row r="83" spans="1:8" s="45" customFormat="1" ht="30" customHeight="1" x14ac:dyDescent="0.2">
      <c r="A83" s="113" t="s">
        <v>167</v>
      </c>
      <c r="B83" s="46" t="s">
        <v>43</v>
      </c>
      <c r="C83" s="51" t="s">
        <v>168</v>
      </c>
      <c r="D83" s="47"/>
      <c r="E83" s="43" t="s">
        <v>32</v>
      </c>
      <c r="F83" s="59">
        <v>1</v>
      </c>
      <c r="G83" s="28"/>
      <c r="H83" s="44">
        <f t="shared" ref="H83:H86" si="9">ROUND(G83*F83,2)</f>
        <v>0</v>
      </c>
    </row>
    <row r="84" spans="1:8" s="45" customFormat="1" ht="30" customHeight="1" x14ac:dyDescent="0.2">
      <c r="A84" s="113" t="s">
        <v>169</v>
      </c>
      <c r="B84" s="46" t="s">
        <v>52</v>
      </c>
      <c r="C84" s="51" t="s">
        <v>170</v>
      </c>
      <c r="D84" s="47"/>
      <c r="E84" s="43" t="s">
        <v>32</v>
      </c>
      <c r="F84" s="59">
        <v>1</v>
      </c>
      <c r="G84" s="28"/>
      <c r="H84" s="44">
        <f t="shared" si="9"/>
        <v>0</v>
      </c>
    </row>
    <row r="85" spans="1:8" s="45" customFormat="1" ht="30" customHeight="1" x14ac:dyDescent="0.2">
      <c r="A85" s="113" t="s">
        <v>243</v>
      </c>
      <c r="B85" s="46" t="s">
        <v>56</v>
      </c>
      <c r="C85" s="51" t="s">
        <v>244</v>
      </c>
      <c r="D85" s="47"/>
      <c r="E85" s="43" t="s">
        <v>32</v>
      </c>
      <c r="F85" s="59">
        <v>1</v>
      </c>
      <c r="G85" s="28"/>
      <c r="H85" s="44">
        <f t="shared" si="9"/>
        <v>0</v>
      </c>
    </row>
    <row r="86" spans="1:8" s="45" customFormat="1" ht="30" customHeight="1" x14ac:dyDescent="0.2">
      <c r="A86" s="117" t="s">
        <v>245</v>
      </c>
      <c r="B86" s="55" t="s">
        <v>84</v>
      </c>
      <c r="C86" s="51" t="s">
        <v>246</v>
      </c>
      <c r="D86" s="53"/>
      <c r="E86" s="56" t="s">
        <v>32</v>
      </c>
      <c r="F86" s="59">
        <v>1</v>
      </c>
      <c r="G86" s="28"/>
      <c r="H86" s="146">
        <f t="shared" si="9"/>
        <v>0</v>
      </c>
    </row>
    <row r="87" spans="1:8" s="54" customFormat="1" ht="30" customHeight="1" x14ac:dyDescent="0.2">
      <c r="A87" s="113" t="s">
        <v>131</v>
      </c>
      <c r="B87" s="40" t="s">
        <v>341</v>
      </c>
      <c r="C87" s="57" t="s">
        <v>132</v>
      </c>
      <c r="D87" s="47" t="s">
        <v>88</v>
      </c>
      <c r="E87" s="43"/>
      <c r="F87" s="59"/>
      <c r="G87" s="48"/>
      <c r="H87" s="50"/>
    </row>
    <row r="88" spans="1:8" s="54" customFormat="1" ht="30" customHeight="1" x14ac:dyDescent="0.2">
      <c r="A88" s="113" t="s">
        <v>133</v>
      </c>
      <c r="B88" s="46" t="s">
        <v>26</v>
      </c>
      <c r="C88" s="57" t="s">
        <v>251</v>
      </c>
      <c r="D88" s="47"/>
      <c r="E88" s="43" t="s">
        <v>32</v>
      </c>
      <c r="F88" s="59">
        <v>1</v>
      </c>
      <c r="G88" s="28"/>
      <c r="H88" s="44">
        <f>ROUND(G88*F88,2)</f>
        <v>0</v>
      </c>
    </row>
    <row r="89" spans="1:8" s="54" customFormat="1" ht="30" customHeight="1" x14ac:dyDescent="0.2">
      <c r="A89" s="113" t="s">
        <v>306</v>
      </c>
      <c r="B89" s="40" t="s">
        <v>342</v>
      </c>
      <c r="C89" s="57" t="s">
        <v>307</v>
      </c>
      <c r="D89" s="47" t="s">
        <v>88</v>
      </c>
      <c r="E89" s="43"/>
      <c r="F89" s="59"/>
      <c r="G89" s="48"/>
      <c r="H89" s="50"/>
    </row>
    <row r="90" spans="1:8" s="54" customFormat="1" ht="30" customHeight="1" x14ac:dyDescent="0.2">
      <c r="A90" s="113" t="s">
        <v>308</v>
      </c>
      <c r="B90" s="46" t="s">
        <v>26</v>
      </c>
      <c r="C90" s="57" t="s">
        <v>309</v>
      </c>
      <c r="D90" s="47"/>
      <c r="E90" s="43" t="s">
        <v>32</v>
      </c>
      <c r="F90" s="59">
        <v>1</v>
      </c>
      <c r="G90" s="28"/>
      <c r="H90" s="44">
        <f>ROUND(G90*F90,2)</f>
        <v>0</v>
      </c>
    </row>
    <row r="91" spans="1:8" s="54" customFormat="1" ht="30" customHeight="1" x14ac:dyDescent="0.2">
      <c r="A91" s="113" t="s">
        <v>303</v>
      </c>
      <c r="B91" s="40" t="s">
        <v>343</v>
      </c>
      <c r="C91" s="57" t="s">
        <v>304</v>
      </c>
      <c r="D91" s="47" t="s">
        <v>88</v>
      </c>
      <c r="E91" s="43"/>
      <c r="F91" s="59"/>
      <c r="G91" s="48"/>
      <c r="H91" s="50"/>
    </row>
    <row r="92" spans="1:8" s="54" customFormat="1" ht="30" customHeight="1" x14ac:dyDescent="0.2">
      <c r="A92" s="113" t="s">
        <v>305</v>
      </c>
      <c r="B92" s="46" t="s">
        <v>26</v>
      </c>
      <c r="C92" s="57" t="s">
        <v>108</v>
      </c>
      <c r="D92" s="47"/>
      <c r="E92" s="43" t="s">
        <v>32</v>
      </c>
      <c r="F92" s="59">
        <v>1</v>
      </c>
      <c r="G92" s="28"/>
      <c r="H92" s="44">
        <f t="shared" ref="H92" si="10">ROUND(G92*F92,2)</f>
        <v>0</v>
      </c>
    </row>
    <row r="93" spans="1:8" s="45" customFormat="1" ht="30" customHeight="1" x14ac:dyDescent="0.2">
      <c r="A93" s="113" t="s">
        <v>94</v>
      </c>
      <c r="B93" s="40" t="s">
        <v>344</v>
      </c>
      <c r="C93" s="41" t="s">
        <v>95</v>
      </c>
      <c r="D93" s="47" t="s">
        <v>96</v>
      </c>
      <c r="E93" s="43" t="s">
        <v>42</v>
      </c>
      <c r="F93" s="59">
        <v>6</v>
      </c>
      <c r="G93" s="28"/>
      <c r="H93" s="44">
        <f t="shared" ref="H93" si="11">ROUND(G93*F93,2)</f>
        <v>0</v>
      </c>
    </row>
    <row r="94" spans="1:8" ht="30" customHeight="1" x14ac:dyDescent="0.2">
      <c r="A94" s="111"/>
      <c r="B94" s="147"/>
      <c r="C94" s="135" t="s">
        <v>19</v>
      </c>
      <c r="D94" s="131"/>
      <c r="E94" s="145"/>
      <c r="F94" s="133"/>
      <c r="G94" s="111"/>
      <c r="H94" s="134"/>
    </row>
    <row r="95" spans="1:8" s="45" customFormat="1" ht="30" customHeight="1" x14ac:dyDescent="0.2">
      <c r="A95" s="113" t="s">
        <v>48</v>
      </c>
      <c r="B95" s="40" t="s">
        <v>345</v>
      </c>
      <c r="C95" s="51" t="s">
        <v>171</v>
      </c>
      <c r="D95" s="53" t="s">
        <v>172</v>
      </c>
      <c r="E95" s="43" t="s">
        <v>32</v>
      </c>
      <c r="F95" s="59">
        <v>2</v>
      </c>
      <c r="G95" s="28"/>
      <c r="H95" s="44">
        <f>ROUND(G95*F95,2)</f>
        <v>0</v>
      </c>
    </row>
    <row r="96" spans="1:8" s="45" customFormat="1" ht="30" customHeight="1" x14ac:dyDescent="0.2">
      <c r="A96" s="113" t="s">
        <v>60</v>
      </c>
      <c r="B96" s="40" t="s">
        <v>346</v>
      </c>
      <c r="C96" s="41" t="s">
        <v>67</v>
      </c>
      <c r="D96" s="47" t="s">
        <v>88</v>
      </c>
      <c r="E96" s="43"/>
      <c r="F96" s="59"/>
      <c r="G96" s="58"/>
      <c r="H96" s="50"/>
    </row>
    <row r="97" spans="1:8" s="45" customFormat="1" ht="30" customHeight="1" x14ac:dyDescent="0.2">
      <c r="A97" s="113" t="s">
        <v>68</v>
      </c>
      <c r="B97" s="46" t="s">
        <v>26</v>
      </c>
      <c r="C97" s="41" t="s">
        <v>97</v>
      </c>
      <c r="D97" s="47"/>
      <c r="E97" s="43" t="s">
        <v>61</v>
      </c>
      <c r="F97" s="59">
        <v>1</v>
      </c>
      <c r="G97" s="28"/>
      <c r="H97" s="44">
        <f>ROUND(G97*F97,2)</f>
        <v>0</v>
      </c>
    </row>
    <row r="98" spans="1:8" s="45" customFormat="1" ht="30" customHeight="1" x14ac:dyDescent="0.2">
      <c r="A98" s="113" t="s">
        <v>49</v>
      </c>
      <c r="B98" s="40" t="s">
        <v>347</v>
      </c>
      <c r="C98" s="51" t="s">
        <v>173</v>
      </c>
      <c r="D98" s="53" t="s">
        <v>172</v>
      </c>
      <c r="E98" s="43"/>
      <c r="F98" s="59"/>
      <c r="G98" s="48"/>
      <c r="H98" s="50"/>
    </row>
    <row r="99" spans="1:8" s="45" customFormat="1" ht="30" customHeight="1" x14ac:dyDescent="0.2">
      <c r="A99" s="113" t="s">
        <v>134</v>
      </c>
      <c r="B99" s="46" t="s">
        <v>26</v>
      </c>
      <c r="C99" s="41" t="s">
        <v>135</v>
      </c>
      <c r="D99" s="47"/>
      <c r="E99" s="43" t="s">
        <v>32</v>
      </c>
      <c r="F99" s="59">
        <v>1</v>
      </c>
      <c r="G99" s="28"/>
      <c r="H99" s="44">
        <f>ROUND(G99*F99,2)</f>
        <v>0</v>
      </c>
    </row>
    <row r="100" spans="1:8" s="45" customFormat="1" ht="30" customHeight="1" x14ac:dyDescent="0.2">
      <c r="A100" s="113" t="s">
        <v>50</v>
      </c>
      <c r="B100" s="46" t="s">
        <v>33</v>
      </c>
      <c r="C100" s="41" t="s">
        <v>98</v>
      </c>
      <c r="D100" s="47"/>
      <c r="E100" s="43" t="s">
        <v>32</v>
      </c>
      <c r="F100" s="59">
        <v>1</v>
      </c>
      <c r="G100" s="28"/>
      <c r="H100" s="44">
        <f>ROUND(G100*F100,2)</f>
        <v>0</v>
      </c>
    </row>
    <row r="101" spans="1:8" s="45" customFormat="1" ht="30" customHeight="1" x14ac:dyDescent="0.2">
      <c r="A101" s="113" t="s">
        <v>136</v>
      </c>
      <c r="B101" s="46" t="s">
        <v>43</v>
      </c>
      <c r="C101" s="41" t="s">
        <v>137</v>
      </c>
      <c r="D101" s="47"/>
      <c r="E101" s="43" t="s">
        <v>32</v>
      </c>
      <c r="F101" s="59">
        <v>1</v>
      </c>
      <c r="G101" s="28"/>
      <c r="H101" s="44">
        <f>ROUND(G101*F101,2)</f>
        <v>0</v>
      </c>
    </row>
    <row r="102" spans="1:8" s="45" customFormat="1" ht="30" customHeight="1" x14ac:dyDescent="0.2">
      <c r="A102" s="113" t="s">
        <v>51</v>
      </c>
      <c r="B102" s="46" t="s">
        <v>52</v>
      </c>
      <c r="C102" s="41" t="s">
        <v>109</v>
      </c>
      <c r="D102" s="47"/>
      <c r="E102" s="43" t="s">
        <v>32</v>
      </c>
      <c r="F102" s="59">
        <v>1</v>
      </c>
      <c r="G102" s="28"/>
      <c r="H102" s="44">
        <f>ROUND(G102*F102,2)</f>
        <v>0</v>
      </c>
    </row>
    <row r="103" spans="1:8" s="45" customFormat="1" ht="30" customHeight="1" x14ac:dyDescent="0.2">
      <c r="A103" s="113" t="s">
        <v>62</v>
      </c>
      <c r="B103" s="40" t="s">
        <v>348</v>
      </c>
      <c r="C103" s="41" t="s">
        <v>69</v>
      </c>
      <c r="D103" s="53" t="s">
        <v>172</v>
      </c>
      <c r="E103" s="43" t="s">
        <v>32</v>
      </c>
      <c r="F103" s="59">
        <v>1</v>
      </c>
      <c r="G103" s="28"/>
      <c r="H103" s="44">
        <f t="shared" ref="H103:H105" si="12">ROUND(G103*F103,2)</f>
        <v>0</v>
      </c>
    </row>
    <row r="104" spans="1:8" s="45" customFormat="1" ht="30" customHeight="1" x14ac:dyDescent="0.2">
      <c r="A104" s="113" t="s">
        <v>63</v>
      </c>
      <c r="B104" s="40" t="s">
        <v>349</v>
      </c>
      <c r="C104" s="41" t="s">
        <v>70</v>
      </c>
      <c r="D104" s="53" t="s">
        <v>172</v>
      </c>
      <c r="E104" s="43" t="s">
        <v>32</v>
      </c>
      <c r="F104" s="59">
        <v>1</v>
      </c>
      <c r="G104" s="28"/>
      <c r="H104" s="44">
        <f t="shared" si="12"/>
        <v>0</v>
      </c>
    </row>
    <row r="105" spans="1:8" s="45" customFormat="1" ht="30" customHeight="1" x14ac:dyDescent="0.2">
      <c r="A105" s="113" t="s">
        <v>253</v>
      </c>
      <c r="B105" s="95" t="s">
        <v>350</v>
      </c>
      <c r="C105" s="103" t="s">
        <v>254</v>
      </c>
      <c r="D105" s="102" t="s">
        <v>172</v>
      </c>
      <c r="E105" s="84" t="s">
        <v>32</v>
      </c>
      <c r="F105" s="96">
        <v>11</v>
      </c>
      <c r="G105" s="86"/>
      <c r="H105" s="87">
        <f t="shared" si="12"/>
        <v>0</v>
      </c>
    </row>
    <row r="106" spans="1:8" ht="30" customHeight="1" x14ac:dyDescent="0.2">
      <c r="A106" s="111"/>
      <c r="B106" s="104"/>
      <c r="C106" s="139" t="s">
        <v>20</v>
      </c>
      <c r="D106" s="140"/>
      <c r="E106" s="148"/>
      <c r="F106" s="142"/>
      <c r="G106" s="126"/>
      <c r="H106" s="143"/>
    </row>
    <row r="107" spans="1:8" s="45" customFormat="1" ht="30" customHeight="1" x14ac:dyDescent="0.2">
      <c r="A107" s="114" t="s">
        <v>53</v>
      </c>
      <c r="B107" s="40" t="s">
        <v>351</v>
      </c>
      <c r="C107" s="41" t="s">
        <v>54</v>
      </c>
      <c r="D107" s="47" t="s">
        <v>99</v>
      </c>
      <c r="E107" s="43"/>
      <c r="F107" s="75"/>
      <c r="G107" s="48"/>
      <c r="H107" s="44"/>
    </row>
    <row r="108" spans="1:8" s="45" customFormat="1" ht="30" customHeight="1" x14ac:dyDescent="0.2">
      <c r="A108" s="114" t="s">
        <v>100</v>
      </c>
      <c r="B108" s="46" t="s">
        <v>26</v>
      </c>
      <c r="C108" s="41" t="s">
        <v>101</v>
      </c>
      <c r="D108" s="47"/>
      <c r="E108" s="43" t="s">
        <v>25</v>
      </c>
      <c r="F108" s="75">
        <v>200</v>
      </c>
      <c r="G108" s="28"/>
      <c r="H108" s="44">
        <f>ROUND(G108*F108,2)</f>
        <v>0</v>
      </c>
    </row>
    <row r="109" spans="1:8" s="45" customFormat="1" ht="30" customHeight="1" x14ac:dyDescent="0.2">
      <c r="A109" s="114" t="s">
        <v>55</v>
      </c>
      <c r="B109" s="46" t="s">
        <v>33</v>
      </c>
      <c r="C109" s="41" t="s">
        <v>102</v>
      </c>
      <c r="D109" s="47"/>
      <c r="E109" s="43" t="s">
        <v>25</v>
      </c>
      <c r="F109" s="75">
        <v>1200</v>
      </c>
      <c r="G109" s="28"/>
      <c r="H109" s="44">
        <f>ROUND(G109*F109,2)</f>
        <v>0</v>
      </c>
    </row>
    <row r="110" spans="1:8" s="45" customFormat="1" ht="30" customHeight="1" x14ac:dyDescent="0.2">
      <c r="A110" s="114" t="s">
        <v>294</v>
      </c>
      <c r="B110" s="40" t="s">
        <v>352</v>
      </c>
      <c r="C110" s="41" t="s">
        <v>295</v>
      </c>
      <c r="D110" s="47" t="s">
        <v>381</v>
      </c>
      <c r="E110" s="43" t="s">
        <v>25</v>
      </c>
      <c r="F110" s="75">
        <v>3600</v>
      </c>
      <c r="G110" s="28"/>
      <c r="H110" s="44">
        <f>ROUND(G110*F110,2)</f>
        <v>0</v>
      </c>
    </row>
    <row r="111" spans="1:8" ht="30" customHeight="1" x14ac:dyDescent="0.2">
      <c r="A111" s="111"/>
      <c r="B111" s="149"/>
      <c r="C111" s="135" t="s">
        <v>21</v>
      </c>
      <c r="D111" s="131"/>
      <c r="E111" s="145"/>
      <c r="F111" s="133"/>
      <c r="G111" s="111"/>
      <c r="H111" s="134"/>
    </row>
    <row r="112" spans="1:8" s="45" customFormat="1" ht="30" customHeight="1" x14ac:dyDescent="0.2">
      <c r="A112" s="117"/>
      <c r="B112" s="40" t="s">
        <v>353</v>
      </c>
      <c r="C112" s="51" t="s">
        <v>282</v>
      </c>
      <c r="D112" s="47" t="s">
        <v>384</v>
      </c>
      <c r="E112" s="56" t="s">
        <v>32</v>
      </c>
      <c r="F112" s="59">
        <v>4</v>
      </c>
      <c r="G112" s="28"/>
      <c r="H112" s="44">
        <f t="shared" ref="H112" si="13">ROUND(G112*F112,2)</f>
        <v>0</v>
      </c>
    </row>
    <row r="113" spans="1:8" ht="30" customHeight="1" thickBot="1" x14ac:dyDescent="0.25">
      <c r="A113" s="118"/>
      <c r="B113" s="19" t="str">
        <f>B6</f>
        <v>A</v>
      </c>
      <c r="C113" s="178" t="str">
        <f>C6</f>
        <v xml:space="preserve">KING EDWARD STREET - LOGAN AVENUE TO HYDE AVENUE </v>
      </c>
      <c r="D113" s="179"/>
      <c r="E113" s="179"/>
      <c r="F113" s="180"/>
      <c r="G113" s="118"/>
      <c r="H113" s="118">
        <f>SUM(H7:H112)</f>
        <v>0</v>
      </c>
    </row>
    <row r="114" spans="1:8" s="21" customFormat="1" ht="30" customHeight="1" thickTop="1" x14ac:dyDescent="0.2">
      <c r="A114" s="110"/>
      <c r="B114" s="20" t="s">
        <v>13</v>
      </c>
      <c r="C114" s="175" t="s">
        <v>269</v>
      </c>
      <c r="D114" s="176"/>
      <c r="E114" s="176"/>
      <c r="F114" s="177"/>
      <c r="G114" s="110"/>
      <c r="H114" s="150"/>
    </row>
    <row r="115" spans="1:8" ht="30" customHeight="1" x14ac:dyDescent="0.2">
      <c r="A115" s="111"/>
      <c r="B115" s="7"/>
      <c r="C115" s="130" t="s">
        <v>16</v>
      </c>
      <c r="D115" s="131"/>
      <c r="E115" s="132" t="s">
        <v>2</v>
      </c>
      <c r="F115" s="133" t="s">
        <v>2</v>
      </c>
      <c r="G115" s="111"/>
      <c r="H115" s="134"/>
    </row>
    <row r="116" spans="1:8" s="45" customFormat="1" ht="30" customHeight="1" x14ac:dyDescent="0.2">
      <c r="A116" s="112" t="s">
        <v>28</v>
      </c>
      <c r="B116" s="40" t="s">
        <v>146</v>
      </c>
      <c r="C116" s="41" t="s">
        <v>29</v>
      </c>
      <c r="D116" s="42" t="s">
        <v>200</v>
      </c>
      <c r="E116" s="43"/>
      <c r="F116" s="75"/>
      <c r="G116" s="48"/>
      <c r="H116" s="44"/>
    </row>
    <row r="117" spans="1:8" s="45" customFormat="1" ht="30" customHeight="1" x14ac:dyDescent="0.2">
      <c r="A117" s="112" t="s">
        <v>201</v>
      </c>
      <c r="B117" s="46" t="s">
        <v>26</v>
      </c>
      <c r="C117" s="41" t="s">
        <v>202</v>
      </c>
      <c r="D117" s="47" t="s">
        <v>2</v>
      </c>
      <c r="E117" s="43" t="s">
        <v>24</v>
      </c>
      <c r="F117" s="75">
        <v>10</v>
      </c>
      <c r="G117" s="28"/>
      <c r="H117" s="44">
        <f t="shared" ref="H117:H118" si="14">ROUND(G117*F117,2)</f>
        <v>0</v>
      </c>
    </row>
    <row r="118" spans="1:8" s="45" customFormat="1" ht="30" customHeight="1" x14ac:dyDescent="0.2">
      <c r="A118" s="113" t="s">
        <v>30</v>
      </c>
      <c r="B118" s="40" t="s">
        <v>145</v>
      </c>
      <c r="C118" s="41" t="s">
        <v>31</v>
      </c>
      <c r="D118" s="42" t="s">
        <v>200</v>
      </c>
      <c r="E118" s="43" t="s">
        <v>25</v>
      </c>
      <c r="F118" s="75">
        <v>3000</v>
      </c>
      <c r="G118" s="28"/>
      <c r="H118" s="44">
        <f t="shared" si="14"/>
        <v>0</v>
      </c>
    </row>
    <row r="119" spans="1:8" ht="30" customHeight="1" x14ac:dyDescent="0.2">
      <c r="A119" s="111"/>
      <c r="B119" s="7"/>
      <c r="C119" s="135" t="s">
        <v>195</v>
      </c>
      <c r="D119" s="131"/>
      <c r="E119" s="136"/>
      <c r="F119" s="133"/>
      <c r="G119" s="111"/>
      <c r="H119" s="134"/>
    </row>
    <row r="120" spans="1:8" s="45" customFormat="1" ht="30" customHeight="1" x14ac:dyDescent="0.2">
      <c r="A120" s="114" t="s">
        <v>57</v>
      </c>
      <c r="B120" s="40" t="s">
        <v>144</v>
      </c>
      <c r="C120" s="41" t="s">
        <v>58</v>
      </c>
      <c r="D120" s="42" t="s">
        <v>200</v>
      </c>
      <c r="E120" s="43"/>
      <c r="F120" s="75"/>
      <c r="G120" s="48"/>
      <c r="H120" s="44"/>
    </row>
    <row r="121" spans="1:8" s="45" customFormat="1" ht="30" customHeight="1" x14ac:dyDescent="0.2">
      <c r="A121" s="114" t="s">
        <v>111</v>
      </c>
      <c r="B121" s="46" t="s">
        <v>26</v>
      </c>
      <c r="C121" s="41" t="s">
        <v>112</v>
      </c>
      <c r="D121" s="47" t="s">
        <v>2</v>
      </c>
      <c r="E121" s="43" t="s">
        <v>25</v>
      </c>
      <c r="F121" s="75">
        <v>50</v>
      </c>
      <c r="G121" s="28"/>
      <c r="H121" s="44">
        <f>ROUND(G121*F121,2)</f>
        <v>0</v>
      </c>
    </row>
    <row r="122" spans="1:8" s="45" customFormat="1" ht="30" customHeight="1" x14ac:dyDescent="0.2">
      <c r="A122" s="114" t="s">
        <v>203</v>
      </c>
      <c r="B122" s="40" t="s">
        <v>174</v>
      </c>
      <c r="C122" s="41" t="s">
        <v>204</v>
      </c>
      <c r="D122" s="47" t="s">
        <v>113</v>
      </c>
      <c r="E122" s="43"/>
      <c r="F122" s="75"/>
      <c r="G122" s="48"/>
      <c r="H122" s="44"/>
    </row>
    <row r="123" spans="1:8" s="45" customFormat="1" ht="30" customHeight="1" x14ac:dyDescent="0.2">
      <c r="A123" s="114" t="s">
        <v>270</v>
      </c>
      <c r="B123" s="46" t="s">
        <v>26</v>
      </c>
      <c r="C123" s="41" t="s">
        <v>271</v>
      </c>
      <c r="D123" s="47" t="s">
        <v>2</v>
      </c>
      <c r="E123" s="43" t="s">
        <v>25</v>
      </c>
      <c r="F123" s="75">
        <v>350</v>
      </c>
      <c r="G123" s="28"/>
      <c r="H123" s="44">
        <f>ROUND(G123*F123,2)</f>
        <v>0</v>
      </c>
    </row>
    <row r="124" spans="1:8" s="45" customFormat="1" ht="30" customHeight="1" x14ac:dyDescent="0.2">
      <c r="A124" s="114" t="s">
        <v>207</v>
      </c>
      <c r="B124" s="40" t="s">
        <v>175</v>
      </c>
      <c r="C124" s="41" t="s">
        <v>208</v>
      </c>
      <c r="D124" s="47" t="s">
        <v>113</v>
      </c>
      <c r="E124" s="43"/>
      <c r="F124" s="75"/>
      <c r="G124" s="48"/>
      <c r="H124" s="44"/>
    </row>
    <row r="125" spans="1:8" s="45" customFormat="1" ht="30" customHeight="1" x14ac:dyDescent="0.2">
      <c r="A125" s="114" t="s">
        <v>272</v>
      </c>
      <c r="B125" s="46" t="s">
        <v>26</v>
      </c>
      <c r="C125" s="41" t="s">
        <v>273</v>
      </c>
      <c r="D125" s="47" t="s">
        <v>2</v>
      </c>
      <c r="E125" s="43" t="s">
        <v>25</v>
      </c>
      <c r="F125" s="75">
        <v>10</v>
      </c>
      <c r="G125" s="28"/>
      <c r="H125" s="44">
        <f t="shared" ref="H125:H128" si="15">ROUND(G125*F125,2)</f>
        <v>0</v>
      </c>
    </row>
    <row r="126" spans="1:8" s="45" customFormat="1" ht="30" customHeight="1" x14ac:dyDescent="0.2">
      <c r="A126" s="114" t="s">
        <v>274</v>
      </c>
      <c r="B126" s="46" t="s">
        <v>33</v>
      </c>
      <c r="C126" s="41" t="s">
        <v>275</v>
      </c>
      <c r="D126" s="47" t="s">
        <v>2</v>
      </c>
      <c r="E126" s="43" t="s">
        <v>25</v>
      </c>
      <c r="F126" s="75">
        <v>1280</v>
      </c>
      <c r="G126" s="28"/>
      <c r="H126" s="44">
        <f t="shared" si="15"/>
        <v>0</v>
      </c>
    </row>
    <row r="127" spans="1:8" s="45" customFormat="1" ht="30" customHeight="1" x14ac:dyDescent="0.2">
      <c r="A127" s="114" t="s">
        <v>276</v>
      </c>
      <c r="B127" s="46" t="s">
        <v>43</v>
      </c>
      <c r="C127" s="41" t="s">
        <v>277</v>
      </c>
      <c r="D127" s="47" t="s">
        <v>2</v>
      </c>
      <c r="E127" s="43" t="s">
        <v>25</v>
      </c>
      <c r="F127" s="75">
        <v>70</v>
      </c>
      <c r="G127" s="28"/>
      <c r="H127" s="44">
        <f t="shared" si="15"/>
        <v>0</v>
      </c>
    </row>
    <row r="128" spans="1:8" s="45" customFormat="1" ht="30" customHeight="1" x14ac:dyDescent="0.2">
      <c r="A128" s="114" t="s">
        <v>278</v>
      </c>
      <c r="B128" s="46" t="s">
        <v>52</v>
      </c>
      <c r="C128" s="41" t="s">
        <v>279</v>
      </c>
      <c r="D128" s="47" t="s">
        <v>2</v>
      </c>
      <c r="E128" s="43" t="s">
        <v>25</v>
      </c>
      <c r="F128" s="75">
        <v>300</v>
      </c>
      <c r="G128" s="28"/>
      <c r="H128" s="44">
        <f t="shared" si="15"/>
        <v>0</v>
      </c>
    </row>
    <row r="129" spans="1:8" s="45" customFormat="1" ht="30" customHeight="1" x14ac:dyDescent="0.2">
      <c r="A129" s="114" t="s">
        <v>217</v>
      </c>
      <c r="B129" s="40" t="s">
        <v>357</v>
      </c>
      <c r="C129" s="41" t="s">
        <v>218</v>
      </c>
      <c r="D129" s="47" t="s">
        <v>113</v>
      </c>
      <c r="E129" s="43"/>
      <c r="F129" s="75"/>
      <c r="G129" s="48"/>
      <c r="H129" s="44"/>
    </row>
    <row r="130" spans="1:8" s="45" customFormat="1" ht="30" customHeight="1" x14ac:dyDescent="0.2">
      <c r="A130" s="114" t="s">
        <v>280</v>
      </c>
      <c r="B130" s="46" t="s">
        <v>26</v>
      </c>
      <c r="C130" s="41" t="s">
        <v>271</v>
      </c>
      <c r="D130" s="47" t="s">
        <v>2</v>
      </c>
      <c r="E130" s="43" t="s">
        <v>25</v>
      </c>
      <c r="F130" s="75">
        <v>140</v>
      </c>
      <c r="G130" s="28"/>
      <c r="H130" s="44">
        <f>ROUND(G130*F130,2)</f>
        <v>0</v>
      </c>
    </row>
    <row r="131" spans="1:8" s="45" customFormat="1" ht="30" customHeight="1" x14ac:dyDescent="0.2">
      <c r="A131" s="114" t="s">
        <v>219</v>
      </c>
      <c r="B131" s="40" t="s">
        <v>358</v>
      </c>
      <c r="C131" s="41" t="s">
        <v>220</v>
      </c>
      <c r="D131" s="47" t="s">
        <v>113</v>
      </c>
      <c r="E131" s="43"/>
      <c r="F131" s="75"/>
      <c r="G131" s="48"/>
      <c r="H131" s="44"/>
    </row>
    <row r="132" spans="1:8" s="45" customFormat="1" ht="30" customHeight="1" x14ac:dyDescent="0.2">
      <c r="A132" s="114" t="s">
        <v>313</v>
      </c>
      <c r="B132" s="46" t="s">
        <v>26</v>
      </c>
      <c r="C132" s="41" t="s">
        <v>275</v>
      </c>
      <c r="D132" s="47" t="s">
        <v>2</v>
      </c>
      <c r="E132" s="43" t="s">
        <v>25</v>
      </c>
      <c r="F132" s="75">
        <v>50</v>
      </c>
      <c r="G132" s="28"/>
      <c r="H132" s="44">
        <f t="shared" ref="H132" si="16">ROUND(G132*F132,2)</f>
        <v>0</v>
      </c>
    </row>
    <row r="133" spans="1:8" s="45" customFormat="1" ht="30" customHeight="1" x14ac:dyDescent="0.2">
      <c r="A133" s="114" t="s">
        <v>281</v>
      </c>
      <c r="B133" s="46" t="s">
        <v>33</v>
      </c>
      <c r="C133" s="41" t="s">
        <v>279</v>
      </c>
      <c r="D133" s="47" t="s">
        <v>2</v>
      </c>
      <c r="E133" s="43" t="s">
        <v>25</v>
      </c>
      <c r="F133" s="75">
        <v>30</v>
      </c>
      <c r="G133" s="28"/>
      <c r="H133" s="44">
        <f t="shared" ref="H133" si="17">ROUND(G133*F133,2)</f>
        <v>0</v>
      </c>
    </row>
    <row r="134" spans="1:8" s="45" customFormat="1" ht="30" customHeight="1" x14ac:dyDescent="0.2">
      <c r="A134" s="114" t="s">
        <v>34</v>
      </c>
      <c r="B134" s="40" t="s">
        <v>176</v>
      </c>
      <c r="C134" s="41" t="s">
        <v>35</v>
      </c>
      <c r="D134" s="47" t="s">
        <v>113</v>
      </c>
      <c r="E134" s="43"/>
      <c r="F134" s="75"/>
      <c r="G134" s="48"/>
      <c r="H134" s="44"/>
    </row>
    <row r="135" spans="1:8" s="45" customFormat="1" ht="30" customHeight="1" x14ac:dyDescent="0.2">
      <c r="A135" s="114" t="s">
        <v>114</v>
      </c>
      <c r="B135" s="46" t="s">
        <v>26</v>
      </c>
      <c r="C135" s="41" t="s">
        <v>115</v>
      </c>
      <c r="D135" s="47" t="s">
        <v>2</v>
      </c>
      <c r="E135" s="43" t="s">
        <v>32</v>
      </c>
      <c r="F135" s="75">
        <v>4300</v>
      </c>
      <c r="G135" s="28"/>
      <c r="H135" s="44">
        <f>ROUND(G135*F135,2)</f>
        <v>0</v>
      </c>
    </row>
    <row r="136" spans="1:8" s="45" customFormat="1" ht="30" customHeight="1" x14ac:dyDescent="0.2">
      <c r="A136" s="114" t="s">
        <v>36</v>
      </c>
      <c r="B136" s="40" t="s">
        <v>179</v>
      </c>
      <c r="C136" s="41" t="s">
        <v>37</v>
      </c>
      <c r="D136" s="47" t="s">
        <v>113</v>
      </c>
      <c r="E136" s="43"/>
      <c r="F136" s="75"/>
      <c r="G136" s="48"/>
      <c r="H136" s="44"/>
    </row>
    <row r="137" spans="1:8" s="45" customFormat="1" ht="30" customHeight="1" x14ac:dyDescent="0.2">
      <c r="A137" s="115" t="s">
        <v>298</v>
      </c>
      <c r="B137" s="65" t="s">
        <v>26</v>
      </c>
      <c r="C137" s="66" t="s">
        <v>299</v>
      </c>
      <c r="D137" s="65" t="s">
        <v>2</v>
      </c>
      <c r="E137" s="65" t="s">
        <v>32</v>
      </c>
      <c r="F137" s="75">
        <v>160</v>
      </c>
      <c r="G137" s="28"/>
      <c r="H137" s="44">
        <f>ROUND(G137*F137,2)</f>
        <v>0</v>
      </c>
    </row>
    <row r="138" spans="1:8" s="45" customFormat="1" ht="30" customHeight="1" x14ac:dyDescent="0.2">
      <c r="A138" s="114" t="s">
        <v>38</v>
      </c>
      <c r="B138" s="46" t="s">
        <v>33</v>
      </c>
      <c r="C138" s="41" t="s">
        <v>39</v>
      </c>
      <c r="D138" s="47" t="s">
        <v>2</v>
      </c>
      <c r="E138" s="43" t="s">
        <v>32</v>
      </c>
      <c r="F138" s="75">
        <v>750</v>
      </c>
      <c r="G138" s="28"/>
      <c r="H138" s="44">
        <f>ROUND(G138*F138,2)</f>
        <v>0</v>
      </c>
    </row>
    <row r="139" spans="1:8" s="45" customFormat="1" ht="30" customHeight="1" x14ac:dyDescent="0.2">
      <c r="A139" s="114" t="s">
        <v>40</v>
      </c>
      <c r="B139" s="81" t="s">
        <v>43</v>
      </c>
      <c r="C139" s="82" t="s">
        <v>41</v>
      </c>
      <c r="D139" s="83" t="s">
        <v>2</v>
      </c>
      <c r="E139" s="84" t="s">
        <v>32</v>
      </c>
      <c r="F139" s="85">
        <v>2850</v>
      </c>
      <c r="G139" s="86"/>
      <c r="H139" s="87">
        <f>ROUND(G139*F139,2)</f>
        <v>0</v>
      </c>
    </row>
    <row r="140" spans="1:8" s="45" customFormat="1" ht="30" customHeight="1" x14ac:dyDescent="0.2">
      <c r="A140" s="114" t="s">
        <v>147</v>
      </c>
      <c r="B140" s="88" t="s">
        <v>359</v>
      </c>
      <c r="C140" s="89" t="s">
        <v>148</v>
      </c>
      <c r="D140" s="90" t="s">
        <v>71</v>
      </c>
      <c r="E140" s="91"/>
      <c r="F140" s="92"/>
      <c r="G140" s="93"/>
      <c r="H140" s="94"/>
    </row>
    <row r="141" spans="1:8" s="45" customFormat="1" ht="30" customHeight="1" x14ac:dyDescent="0.2">
      <c r="A141" s="114" t="s">
        <v>224</v>
      </c>
      <c r="B141" s="46" t="s">
        <v>26</v>
      </c>
      <c r="C141" s="41" t="s">
        <v>116</v>
      </c>
      <c r="D141" s="47" t="s">
        <v>126</v>
      </c>
      <c r="E141" s="43" t="s">
        <v>25</v>
      </c>
      <c r="F141" s="75">
        <v>10</v>
      </c>
      <c r="G141" s="28"/>
      <c r="H141" s="44">
        <f>ROUND(G141*F141,2)</f>
        <v>0</v>
      </c>
    </row>
    <row r="142" spans="1:8" s="45" customFormat="1" ht="30" customHeight="1" x14ac:dyDescent="0.2">
      <c r="A142" s="114" t="s">
        <v>314</v>
      </c>
      <c r="B142" s="46" t="s">
        <v>33</v>
      </c>
      <c r="C142" s="41" t="s">
        <v>118</v>
      </c>
      <c r="D142" s="47" t="s">
        <v>127</v>
      </c>
      <c r="E142" s="43" t="s">
        <v>25</v>
      </c>
      <c r="F142" s="75">
        <v>10</v>
      </c>
      <c r="G142" s="28"/>
      <c r="H142" s="44">
        <f>ROUND(G142*F142,2)</f>
        <v>0</v>
      </c>
    </row>
    <row r="143" spans="1:8" s="45" customFormat="1" ht="30" customHeight="1" x14ac:dyDescent="0.2">
      <c r="A143" s="114" t="s">
        <v>149</v>
      </c>
      <c r="B143" s="46" t="s">
        <v>360</v>
      </c>
      <c r="C143" s="41" t="s">
        <v>72</v>
      </c>
      <c r="D143" s="47" t="s">
        <v>150</v>
      </c>
      <c r="E143" s="43"/>
      <c r="F143" s="75"/>
      <c r="G143" s="48"/>
      <c r="H143" s="44"/>
    </row>
    <row r="144" spans="1:8" s="45" customFormat="1" ht="30" customHeight="1" x14ac:dyDescent="0.2">
      <c r="A144" s="114" t="s">
        <v>151</v>
      </c>
      <c r="B144" s="49" t="s">
        <v>73</v>
      </c>
      <c r="C144" s="41" t="s">
        <v>152</v>
      </c>
      <c r="D144" s="47"/>
      <c r="E144" s="43" t="s">
        <v>25</v>
      </c>
      <c r="F144" s="75">
        <v>50</v>
      </c>
      <c r="G144" s="28"/>
      <c r="H144" s="44">
        <f t="shared" ref="H144:H147" si="18">ROUND(G144*F144,2)</f>
        <v>0</v>
      </c>
    </row>
    <row r="145" spans="1:8" s="45" customFormat="1" ht="30" customHeight="1" x14ac:dyDescent="0.2">
      <c r="A145" s="114" t="s">
        <v>153</v>
      </c>
      <c r="B145" s="49" t="s">
        <v>74</v>
      </c>
      <c r="C145" s="41" t="s">
        <v>154</v>
      </c>
      <c r="D145" s="47"/>
      <c r="E145" s="43" t="s">
        <v>25</v>
      </c>
      <c r="F145" s="75">
        <v>280</v>
      </c>
      <c r="G145" s="28"/>
      <c r="H145" s="44">
        <f t="shared" si="18"/>
        <v>0</v>
      </c>
    </row>
    <row r="146" spans="1:8" s="45" customFormat="1" ht="30" customHeight="1" x14ac:dyDescent="0.2">
      <c r="A146" s="114" t="s">
        <v>177</v>
      </c>
      <c r="B146" s="49" t="s">
        <v>75</v>
      </c>
      <c r="C146" s="41" t="s">
        <v>178</v>
      </c>
      <c r="D146" s="47" t="s">
        <v>2</v>
      </c>
      <c r="E146" s="43" t="s">
        <v>25</v>
      </c>
      <c r="F146" s="75">
        <v>730</v>
      </c>
      <c r="G146" s="28"/>
      <c r="H146" s="44">
        <f t="shared" si="18"/>
        <v>0</v>
      </c>
    </row>
    <row r="147" spans="1:8" s="45" customFormat="1" ht="30" customHeight="1" x14ac:dyDescent="0.2">
      <c r="A147" s="114" t="s">
        <v>233</v>
      </c>
      <c r="B147" s="46" t="s">
        <v>52</v>
      </c>
      <c r="C147" s="41" t="s">
        <v>119</v>
      </c>
      <c r="D147" s="47" t="s">
        <v>128</v>
      </c>
      <c r="E147" s="43" t="s">
        <v>25</v>
      </c>
      <c r="F147" s="75">
        <v>20</v>
      </c>
      <c r="G147" s="28"/>
      <c r="H147" s="44">
        <f t="shared" si="18"/>
        <v>0</v>
      </c>
    </row>
    <row r="148" spans="1:8" s="45" customFormat="1" ht="30" customHeight="1" x14ac:dyDescent="0.2">
      <c r="A148" s="114" t="s">
        <v>155</v>
      </c>
      <c r="B148" s="40" t="s">
        <v>361</v>
      </c>
      <c r="C148" s="41" t="s">
        <v>156</v>
      </c>
      <c r="D148" s="47" t="s">
        <v>157</v>
      </c>
      <c r="E148" s="43"/>
      <c r="F148" s="75"/>
      <c r="G148" s="48"/>
      <c r="H148" s="44"/>
    </row>
    <row r="149" spans="1:8" s="45" customFormat="1" ht="30" customHeight="1" x14ac:dyDescent="0.2">
      <c r="A149" s="114" t="s">
        <v>283</v>
      </c>
      <c r="B149" s="46" t="s">
        <v>26</v>
      </c>
      <c r="C149" s="41" t="s">
        <v>284</v>
      </c>
      <c r="D149" s="47" t="s">
        <v>2</v>
      </c>
      <c r="E149" s="43" t="s">
        <v>42</v>
      </c>
      <c r="F149" s="75">
        <v>2850</v>
      </c>
      <c r="G149" s="28"/>
      <c r="H149" s="44">
        <f>ROUND(G149*F149,2)</f>
        <v>0</v>
      </c>
    </row>
    <row r="150" spans="1:8" s="45" customFormat="1" ht="30" customHeight="1" x14ac:dyDescent="0.2">
      <c r="A150" s="114" t="s">
        <v>158</v>
      </c>
      <c r="B150" s="40" t="s">
        <v>180</v>
      </c>
      <c r="C150" s="41" t="s">
        <v>159</v>
      </c>
      <c r="D150" s="47" t="s">
        <v>157</v>
      </c>
      <c r="E150" s="43"/>
      <c r="F150" s="75"/>
      <c r="G150" s="48"/>
      <c r="H150" s="44"/>
    </row>
    <row r="151" spans="1:8" s="45" customFormat="1" ht="30" customHeight="1" x14ac:dyDescent="0.2">
      <c r="A151" s="114" t="s">
        <v>227</v>
      </c>
      <c r="B151" s="46" t="s">
        <v>26</v>
      </c>
      <c r="C151" s="41" t="s">
        <v>312</v>
      </c>
      <c r="D151" s="47" t="s">
        <v>229</v>
      </c>
      <c r="E151" s="43" t="s">
        <v>42</v>
      </c>
      <c r="F151" s="75">
        <v>2850</v>
      </c>
      <c r="G151" s="28"/>
      <c r="H151" s="44">
        <f>ROUND(G151*F151,2)</f>
        <v>0</v>
      </c>
    </row>
    <row r="152" spans="1:8" s="45" customFormat="1" ht="30" customHeight="1" x14ac:dyDescent="0.2">
      <c r="A152" s="114" t="s">
        <v>76</v>
      </c>
      <c r="B152" s="40" t="s">
        <v>362</v>
      </c>
      <c r="C152" s="41" t="s">
        <v>44</v>
      </c>
      <c r="D152" s="47" t="s">
        <v>157</v>
      </c>
      <c r="E152" s="43"/>
      <c r="F152" s="75"/>
      <c r="G152" s="48"/>
      <c r="H152" s="44"/>
    </row>
    <row r="153" spans="1:8" s="45" customFormat="1" ht="30" customHeight="1" x14ac:dyDescent="0.2">
      <c r="A153" s="114" t="s">
        <v>188</v>
      </c>
      <c r="B153" s="46" t="s">
        <v>26</v>
      </c>
      <c r="C153" s="41" t="s">
        <v>266</v>
      </c>
      <c r="D153" s="47" t="s">
        <v>189</v>
      </c>
      <c r="E153" s="43"/>
      <c r="F153" s="75"/>
      <c r="G153" s="58"/>
      <c r="H153" s="44"/>
    </row>
    <row r="154" spans="1:8" s="45" customFormat="1" ht="30" customHeight="1" x14ac:dyDescent="0.2">
      <c r="A154" s="114" t="s">
        <v>376</v>
      </c>
      <c r="B154" s="60" t="s">
        <v>73</v>
      </c>
      <c r="C154" s="61" t="s">
        <v>192</v>
      </c>
      <c r="D154" s="42"/>
      <c r="E154" s="62" t="s">
        <v>42</v>
      </c>
      <c r="F154" s="76">
        <v>10</v>
      </c>
      <c r="G154" s="28"/>
      <c r="H154" s="58">
        <f>ROUND(G154*F154,2)</f>
        <v>0</v>
      </c>
    </row>
    <row r="155" spans="1:8" s="45" customFormat="1" ht="30" customHeight="1" x14ac:dyDescent="0.2">
      <c r="A155" s="114" t="s">
        <v>377</v>
      </c>
      <c r="B155" s="60" t="s">
        <v>74</v>
      </c>
      <c r="C155" s="61" t="s">
        <v>267</v>
      </c>
      <c r="D155" s="42"/>
      <c r="E155" s="62" t="s">
        <v>42</v>
      </c>
      <c r="F155" s="76">
        <v>30</v>
      </c>
      <c r="G155" s="28"/>
      <c r="H155" s="58">
        <f>ROUND(G155*F155,2)</f>
        <v>0</v>
      </c>
    </row>
    <row r="156" spans="1:8" s="45" customFormat="1" ht="30" customHeight="1" x14ac:dyDescent="0.2">
      <c r="A156" s="114" t="s">
        <v>378</v>
      </c>
      <c r="B156" s="60" t="s">
        <v>226</v>
      </c>
      <c r="C156" s="61" t="s">
        <v>268</v>
      </c>
      <c r="D156" s="42" t="s">
        <v>2</v>
      </c>
      <c r="E156" s="62" t="s">
        <v>42</v>
      </c>
      <c r="F156" s="76">
        <v>60</v>
      </c>
      <c r="G156" s="28"/>
      <c r="H156" s="58">
        <f>ROUND(G156*F156,2)</f>
        <v>0</v>
      </c>
    </row>
    <row r="157" spans="1:8" s="64" customFormat="1" ht="30" customHeight="1" x14ac:dyDescent="0.2">
      <c r="A157" s="114" t="s">
        <v>286</v>
      </c>
      <c r="B157" s="63" t="s">
        <v>33</v>
      </c>
      <c r="C157" s="61" t="s">
        <v>287</v>
      </c>
      <c r="D157" s="42" t="s">
        <v>45</v>
      </c>
      <c r="E157" s="62"/>
      <c r="F157" s="76"/>
      <c r="G157" s="58"/>
      <c r="H157" s="58"/>
    </row>
    <row r="158" spans="1:8" s="45" customFormat="1" ht="30" customHeight="1" x14ac:dyDescent="0.2">
      <c r="A158" s="114" t="s">
        <v>354</v>
      </c>
      <c r="B158" s="60" t="s">
        <v>73</v>
      </c>
      <c r="C158" s="61" t="s">
        <v>192</v>
      </c>
      <c r="D158" s="42"/>
      <c r="E158" s="62" t="s">
        <v>42</v>
      </c>
      <c r="F158" s="76">
        <v>10</v>
      </c>
      <c r="G158" s="28"/>
      <c r="H158" s="58">
        <f>ROUND(G158*F158,2)</f>
        <v>0</v>
      </c>
    </row>
    <row r="159" spans="1:8" s="45" customFormat="1" ht="30" customHeight="1" x14ac:dyDescent="0.2">
      <c r="A159" s="114" t="s">
        <v>355</v>
      </c>
      <c r="B159" s="60" t="s">
        <v>74</v>
      </c>
      <c r="C159" s="61" t="s">
        <v>267</v>
      </c>
      <c r="D159" s="42"/>
      <c r="E159" s="62" t="s">
        <v>42</v>
      </c>
      <c r="F159" s="76">
        <v>30</v>
      </c>
      <c r="G159" s="28"/>
      <c r="H159" s="58">
        <f>ROUND(G159*F159,2)</f>
        <v>0</v>
      </c>
    </row>
    <row r="160" spans="1:8" s="45" customFormat="1" ht="30" customHeight="1" x14ac:dyDescent="0.2">
      <c r="A160" s="114" t="s">
        <v>379</v>
      </c>
      <c r="B160" s="60" t="s">
        <v>226</v>
      </c>
      <c r="C160" s="61" t="s">
        <v>268</v>
      </c>
      <c r="D160" s="42" t="s">
        <v>2</v>
      </c>
      <c r="E160" s="62" t="s">
        <v>42</v>
      </c>
      <c r="F160" s="76">
        <v>35</v>
      </c>
      <c r="G160" s="28"/>
      <c r="H160" s="58">
        <f>ROUND(G160*F160,2)</f>
        <v>0</v>
      </c>
    </row>
    <row r="161" spans="1:8" s="45" customFormat="1" ht="30" customHeight="1" x14ac:dyDescent="0.2">
      <c r="A161" s="114" t="s">
        <v>230</v>
      </c>
      <c r="B161" s="46" t="s">
        <v>43</v>
      </c>
      <c r="C161" s="41" t="s">
        <v>160</v>
      </c>
      <c r="D161" s="47" t="s">
        <v>78</v>
      </c>
      <c r="E161" s="43" t="s">
        <v>42</v>
      </c>
      <c r="F161" s="75">
        <v>110</v>
      </c>
      <c r="G161" s="28"/>
      <c r="H161" s="44">
        <f>ROUND(G161*F161,2)</f>
        <v>0</v>
      </c>
    </row>
    <row r="162" spans="1:8" s="45" customFormat="1" ht="30" customHeight="1" x14ac:dyDescent="0.2">
      <c r="A162" s="114" t="s">
        <v>231</v>
      </c>
      <c r="B162" s="46" t="s">
        <v>52</v>
      </c>
      <c r="C162" s="41" t="s">
        <v>232</v>
      </c>
      <c r="D162" s="47" t="s">
        <v>79</v>
      </c>
      <c r="E162" s="43" t="s">
        <v>42</v>
      </c>
      <c r="F162" s="75">
        <v>100</v>
      </c>
      <c r="G162" s="28"/>
      <c r="H162" s="44">
        <f t="shared" ref="H162:H164" si="19">ROUND(G162*F162,2)</f>
        <v>0</v>
      </c>
    </row>
    <row r="163" spans="1:8" s="45" customFormat="1" ht="30" customHeight="1" x14ac:dyDescent="0.2">
      <c r="A163" s="114" t="s">
        <v>288</v>
      </c>
      <c r="B163" s="46" t="s">
        <v>56</v>
      </c>
      <c r="C163" s="41" t="s">
        <v>289</v>
      </c>
      <c r="D163" s="47" t="s">
        <v>229</v>
      </c>
      <c r="E163" s="43" t="s">
        <v>42</v>
      </c>
      <c r="F163" s="75">
        <v>60</v>
      </c>
      <c r="G163" s="28"/>
      <c r="H163" s="44">
        <f t="shared" si="19"/>
        <v>0</v>
      </c>
    </row>
    <row r="164" spans="1:8" s="45" customFormat="1" ht="30" customHeight="1" x14ac:dyDescent="0.2">
      <c r="A164" s="114" t="s">
        <v>285</v>
      </c>
      <c r="B164" s="81" t="s">
        <v>84</v>
      </c>
      <c r="C164" s="82" t="s">
        <v>228</v>
      </c>
      <c r="D164" s="83" t="s">
        <v>229</v>
      </c>
      <c r="E164" s="84" t="s">
        <v>42</v>
      </c>
      <c r="F164" s="85">
        <v>60</v>
      </c>
      <c r="G164" s="86"/>
      <c r="H164" s="87">
        <f t="shared" si="19"/>
        <v>0</v>
      </c>
    </row>
    <row r="165" spans="1:8" s="45" customFormat="1" ht="30" customHeight="1" x14ac:dyDescent="0.2">
      <c r="A165" s="114" t="s">
        <v>120</v>
      </c>
      <c r="B165" s="88" t="s">
        <v>363</v>
      </c>
      <c r="C165" s="89" t="s">
        <v>121</v>
      </c>
      <c r="D165" s="90" t="s">
        <v>225</v>
      </c>
      <c r="E165" s="151"/>
      <c r="F165" s="92"/>
      <c r="G165" s="93"/>
      <c r="H165" s="94"/>
    </row>
    <row r="166" spans="1:8" s="45" customFormat="1" ht="30" customHeight="1" x14ac:dyDescent="0.2">
      <c r="A166" s="114" t="s">
        <v>161</v>
      </c>
      <c r="B166" s="46" t="s">
        <v>26</v>
      </c>
      <c r="C166" s="41" t="s">
        <v>162</v>
      </c>
      <c r="D166" s="47"/>
      <c r="E166" s="43"/>
      <c r="F166" s="75"/>
      <c r="G166" s="48"/>
      <c r="H166" s="44"/>
    </row>
    <row r="167" spans="1:8" s="45" customFormat="1" ht="30" customHeight="1" x14ac:dyDescent="0.2">
      <c r="A167" s="114" t="s">
        <v>122</v>
      </c>
      <c r="B167" s="49" t="s">
        <v>73</v>
      </c>
      <c r="C167" s="41" t="s">
        <v>86</v>
      </c>
      <c r="D167" s="47"/>
      <c r="E167" s="43" t="s">
        <v>27</v>
      </c>
      <c r="F167" s="75">
        <v>4500</v>
      </c>
      <c r="G167" s="28"/>
      <c r="H167" s="44">
        <f>ROUND(G167*F167,2)</f>
        <v>0</v>
      </c>
    </row>
    <row r="168" spans="1:8" s="45" customFormat="1" ht="30" customHeight="1" x14ac:dyDescent="0.2">
      <c r="A168" s="114" t="s">
        <v>123</v>
      </c>
      <c r="B168" s="46" t="s">
        <v>33</v>
      </c>
      <c r="C168" s="41" t="s">
        <v>59</v>
      </c>
      <c r="D168" s="47"/>
      <c r="E168" s="43"/>
      <c r="F168" s="75"/>
      <c r="G168" s="48"/>
      <c r="H168" s="44"/>
    </row>
    <row r="169" spans="1:8" s="45" customFormat="1" ht="30" customHeight="1" x14ac:dyDescent="0.2">
      <c r="A169" s="114" t="s">
        <v>124</v>
      </c>
      <c r="B169" s="49" t="s">
        <v>73</v>
      </c>
      <c r="C169" s="41" t="s">
        <v>86</v>
      </c>
      <c r="D169" s="47"/>
      <c r="E169" s="43" t="s">
        <v>27</v>
      </c>
      <c r="F169" s="75">
        <v>430</v>
      </c>
      <c r="G169" s="28"/>
      <c r="H169" s="44">
        <f>ROUND(G169*F169,2)</f>
        <v>0</v>
      </c>
    </row>
    <row r="170" spans="1:8" s="45" customFormat="1" ht="30" customHeight="1" x14ac:dyDescent="0.2">
      <c r="A170" s="114" t="s">
        <v>80</v>
      </c>
      <c r="B170" s="40" t="s">
        <v>364</v>
      </c>
      <c r="C170" s="41" t="s">
        <v>81</v>
      </c>
      <c r="D170" s="47" t="s">
        <v>163</v>
      </c>
      <c r="E170" s="43"/>
      <c r="F170" s="75"/>
      <c r="G170" s="48"/>
      <c r="H170" s="44"/>
    </row>
    <row r="171" spans="1:8" s="45" customFormat="1" ht="30" customHeight="1" x14ac:dyDescent="0.2">
      <c r="A171" s="114" t="s">
        <v>164</v>
      </c>
      <c r="B171" s="46" t="s">
        <v>26</v>
      </c>
      <c r="C171" s="41" t="s">
        <v>165</v>
      </c>
      <c r="D171" s="47" t="s">
        <v>2</v>
      </c>
      <c r="E171" s="43" t="s">
        <v>25</v>
      </c>
      <c r="F171" s="75">
        <v>12800</v>
      </c>
      <c r="G171" s="28"/>
      <c r="H171" s="44">
        <f t="shared" ref="H171:H172" si="20">ROUND(G171*F171,2)</f>
        <v>0</v>
      </c>
    </row>
    <row r="172" spans="1:8" s="45" customFormat="1" ht="30" customHeight="1" x14ac:dyDescent="0.2">
      <c r="A172" s="114" t="s">
        <v>248</v>
      </c>
      <c r="B172" s="40" t="s">
        <v>181</v>
      </c>
      <c r="C172" s="41" t="s">
        <v>249</v>
      </c>
      <c r="D172" s="47" t="s">
        <v>316</v>
      </c>
      <c r="E172" s="43" t="s">
        <v>25</v>
      </c>
      <c r="F172" s="59">
        <v>5175</v>
      </c>
      <c r="G172" s="28"/>
      <c r="H172" s="44">
        <f t="shared" si="20"/>
        <v>0</v>
      </c>
    </row>
    <row r="173" spans="1:8" s="45" customFormat="1" ht="30" customHeight="1" x14ac:dyDescent="0.2">
      <c r="A173" s="114" t="s">
        <v>82</v>
      </c>
      <c r="B173" s="40" t="s">
        <v>182</v>
      </c>
      <c r="C173" s="41" t="s">
        <v>83</v>
      </c>
      <c r="D173" s="47" t="s">
        <v>125</v>
      </c>
      <c r="E173" s="43" t="s">
        <v>32</v>
      </c>
      <c r="F173" s="59">
        <v>15</v>
      </c>
      <c r="G173" s="28"/>
      <c r="H173" s="44">
        <f>ROUND(G173*F173,2)</f>
        <v>0</v>
      </c>
    </row>
    <row r="174" spans="1:8" ht="30" customHeight="1" x14ac:dyDescent="0.2">
      <c r="A174" s="111"/>
      <c r="B174" s="144"/>
      <c r="C174" s="135" t="s">
        <v>17</v>
      </c>
      <c r="D174" s="131"/>
      <c r="E174" s="145"/>
      <c r="F174" s="133"/>
      <c r="G174" s="111"/>
      <c r="H174" s="134"/>
    </row>
    <row r="175" spans="1:8" s="45" customFormat="1" ht="30" customHeight="1" x14ac:dyDescent="0.2">
      <c r="A175" s="113" t="s">
        <v>46</v>
      </c>
      <c r="B175" s="40" t="s">
        <v>183</v>
      </c>
      <c r="C175" s="41" t="s">
        <v>47</v>
      </c>
      <c r="D175" s="47" t="s">
        <v>87</v>
      </c>
      <c r="E175" s="43" t="s">
        <v>42</v>
      </c>
      <c r="F175" s="59">
        <v>4725</v>
      </c>
      <c r="G175" s="28"/>
      <c r="H175" s="44">
        <f>ROUND(G175*F175,2)</f>
        <v>0</v>
      </c>
    </row>
    <row r="176" spans="1:8" ht="30" customHeight="1" x14ac:dyDescent="0.2">
      <c r="A176" s="111"/>
      <c r="B176" s="144"/>
      <c r="C176" s="135" t="s">
        <v>18</v>
      </c>
      <c r="D176" s="131"/>
      <c r="E176" s="145"/>
      <c r="F176" s="133"/>
      <c r="G176" s="111"/>
      <c r="H176" s="134"/>
    </row>
    <row r="177" spans="1:8" s="45" customFormat="1" ht="30" customHeight="1" x14ac:dyDescent="0.2">
      <c r="A177" s="113" t="s">
        <v>234</v>
      </c>
      <c r="B177" s="40" t="s">
        <v>365</v>
      </c>
      <c r="C177" s="41" t="s">
        <v>235</v>
      </c>
      <c r="D177" s="47" t="s">
        <v>88</v>
      </c>
      <c r="E177" s="43"/>
      <c r="F177" s="59"/>
      <c r="G177" s="48"/>
      <c r="H177" s="50"/>
    </row>
    <row r="178" spans="1:8" s="45" customFormat="1" ht="30" customHeight="1" x14ac:dyDescent="0.2">
      <c r="A178" s="113" t="s">
        <v>236</v>
      </c>
      <c r="B178" s="46" t="s">
        <v>26</v>
      </c>
      <c r="C178" s="41" t="s">
        <v>237</v>
      </c>
      <c r="D178" s="47"/>
      <c r="E178" s="43" t="s">
        <v>32</v>
      </c>
      <c r="F178" s="59">
        <v>1</v>
      </c>
      <c r="G178" s="28"/>
      <c r="H178" s="44">
        <f>ROUND(G178*F178,2)</f>
        <v>0</v>
      </c>
    </row>
    <row r="179" spans="1:8" s="45" customFormat="1" ht="30" customHeight="1" x14ac:dyDescent="0.2">
      <c r="A179" s="113" t="s">
        <v>290</v>
      </c>
      <c r="B179" s="40" t="s">
        <v>366</v>
      </c>
      <c r="C179" s="41" t="s">
        <v>291</v>
      </c>
      <c r="D179" s="47" t="s">
        <v>88</v>
      </c>
      <c r="E179" s="43"/>
      <c r="F179" s="59"/>
      <c r="G179" s="48"/>
      <c r="H179" s="50"/>
    </row>
    <row r="180" spans="1:8" s="45" customFormat="1" ht="30" customHeight="1" x14ac:dyDescent="0.2">
      <c r="A180" s="113" t="s">
        <v>292</v>
      </c>
      <c r="B180" s="46" t="s">
        <v>26</v>
      </c>
      <c r="C180" s="41" t="s">
        <v>105</v>
      </c>
      <c r="D180" s="47"/>
      <c r="E180" s="43" t="s">
        <v>32</v>
      </c>
      <c r="F180" s="59">
        <v>1</v>
      </c>
      <c r="G180" s="28"/>
      <c r="H180" s="44">
        <f>ROUND(G180*F180,2)</f>
        <v>0</v>
      </c>
    </row>
    <row r="181" spans="1:8" s="45" customFormat="1" ht="30" customHeight="1" x14ac:dyDescent="0.2">
      <c r="A181" s="113" t="s">
        <v>89</v>
      </c>
      <c r="B181" s="40" t="s">
        <v>184</v>
      </c>
      <c r="C181" s="41" t="s">
        <v>90</v>
      </c>
      <c r="D181" s="47" t="s">
        <v>88</v>
      </c>
      <c r="E181" s="43"/>
      <c r="F181" s="59"/>
      <c r="G181" s="48"/>
      <c r="H181" s="50"/>
    </row>
    <row r="182" spans="1:8" s="45" customFormat="1" ht="30" customHeight="1" x14ac:dyDescent="0.2">
      <c r="A182" s="113" t="s">
        <v>91</v>
      </c>
      <c r="B182" s="46" t="s">
        <v>26</v>
      </c>
      <c r="C182" s="41" t="s">
        <v>92</v>
      </c>
      <c r="D182" s="47"/>
      <c r="E182" s="43"/>
      <c r="F182" s="59"/>
      <c r="G182" s="48"/>
      <c r="H182" s="50"/>
    </row>
    <row r="183" spans="1:8" s="45" customFormat="1" ht="30" customHeight="1" x14ac:dyDescent="0.2">
      <c r="A183" s="113" t="s">
        <v>129</v>
      </c>
      <c r="B183" s="49" t="s">
        <v>73</v>
      </c>
      <c r="C183" s="41" t="s">
        <v>293</v>
      </c>
      <c r="D183" s="47"/>
      <c r="E183" s="43" t="s">
        <v>42</v>
      </c>
      <c r="F183" s="59">
        <v>5</v>
      </c>
      <c r="G183" s="28"/>
      <c r="H183" s="44">
        <f>ROUND(G183*F183,2)</f>
        <v>0</v>
      </c>
    </row>
    <row r="184" spans="1:8" s="45" customFormat="1" ht="30" customHeight="1" x14ac:dyDescent="0.2">
      <c r="A184" s="113" t="s">
        <v>106</v>
      </c>
      <c r="B184" s="95" t="s">
        <v>367</v>
      </c>
      <c r="C184" s="82" t="s">
        <v>107</v>
      </c>
      <c r="D184" s="83" t="s">
        <v>88</v>
      </c>
      <c r="E184" s="84" t="s">
        <v>42</v>
      </c>
      <c r="F184" s="96">
        <v>5</v>
      </c>
      <c r="G184" s="86"/>
      <c r="H184" s="87">
        <f>ROUND(G184*F184,2)</f>
        <v>0</v>
      </c>
    </row>
    <row r="185" spans="1:8" s="54" customFormat="1" ht="30" customHeight="1" x14ac:dyDescent="0.2">
      <c r="A185" s="113" t="s">
        <v>64</v>
      </c>
      <c r="B185" s="88" t="s">
        <v>368</v>
      </c>
      <c r="C185" s="98" t="s">
        <v>166</v>
      </c>
      <c r="D185" s="99" t="s">
        <v>172</v>
      </c>
      <c r="E185" s="91"/>
      <c r="F185" s="100"/>
      <c r="G185" s="93"/>
      <c r="H185" s="101"/>
    </row>
    <row r="186" spans="1:8" s="45" customFormat="1" ht="30" customHeight="1" x14ac:dyDescent="0.2">
      <c r="A186" s="113" t="s">
        <v>65</v>
      </c>
      <c r="B186" s="46" t="s">
        <v>26</v>
      </c>
      <c r="C186" s="51" t="s">
        <v>190</v>
      </c>
      <c r="D186" s="47"/>
      <c r="E186" s="43" t="s">
        <v>32</v>
      </c>
      <c r="F186" s="59">
        <v>2</v>
      </c>
      <c r="G186" s="28"/>
      <c r="H186" s="44">
        <f t="shared" ref="H186:H192" si="21">ROUND(G186*F186,2)</f>
        <v>0</v>
      </c>
    </row>
    <row r="187" spans="1:8" s="45" customFormat="1" ht="30" customHeight="1" x14ac:dyDescent="0.2">
      <c r="A187" s="113" t="s">
        <v>66</v>
      </c>
      <c r="B187" s="46" t="s">
        <v>33</v>
      </c>
      <c r="C187" s="51" t="s">
        <v>191</v>
      </c>
      <c r="D187" s="47"/>
      <c r="E187" s="43" t="s">
        <v>32</v>
      </c>
      <c r="F187" s="59">
        <v>1</v>
      </c>
      <c r="G187" s="28"/>
      <c r="H187" s="44">
        <f t="shared" si="21"/>
        <v>0</v>
      </c>
    </row>
    <row r="188" spans="1:8" s="45" customFormat="1" ht="30" customHeight="1" x14ac:dyDescent="0.2">
      <c r="A188" s="113" t="s">
        <v>130</v>
      </c>
      <c r="B188" s="46" t="s">
        <v>43</v>
      </c>
      <c r="C188" s="51" t="s">
        <v>250</v>
      </c>
      <c r="D188" s="47"/>
      <c r="E188" s="43" t="s">
        <v>32</v>
      </c>
      <c r="F188" s="59">
        <v>1</v>
      </c>
      <c r="G188" s="28"/>
      <c r="H188" s="44">
        <f t="shared" si="21"/>
        <v>0</v>
      </c>
    </row>
    <row r="189" spans="1:8" s="45" customFormat="1" ht="30" customHeight="1" x14ac:dyDescent="0.2">
      <c r="A189" s="113" t="s">
        <v>167</v>
      </c>
      <c r="B189" s="46" t="s">
        <v>52</v>
      </c>
      <c r="C189" s="51" t="s">
        <v>168</v>
      </c>
      <c r="D189" s="47"/>
      <c r="E189" s="43" t="s">
        <v>32</v>
      </c>
      <c r="F189" s="59">
        <v>1</v>
      </c>
      <c r="G189" s="28"/>
      <c r="H189" s="44">
        <f t="shared" si="21"/>
        <v>0</v>
      </c>
    </row>
    <row r="190" spans="1:8" s="45" customFormat="1" ht="30" customHeight="1" x14ac:dyDescent="0.2">
      <c r="A190" s="113" t="s">
        <v>169</v>
      </c>
      <c r="B190" s="46" t="s">
        <v>56</v>
      </c>
      <c r="C190" s="51" t="s">
        <v>170</v>
      </c>
      <c r="D190" s="47"/>
      <c r="E190" s="43" t="s">
        <v>32</v>
      </c>
      <c r="F190" s="59">
        <v>1</v>
      </c>
      <c r="G190" s="28"/>
      <c r="H190" s="44">
        <f t="shared" si="21"/>
        <v>0</v>
      </c>
    </row>
    <row r="191" spans="1:8" s="45" customFormat="1" ht="30" customHeight="1" x14ac:dyDescent="0.2">
      <c r="A191" s="113" t="s">
        <v>243</v>
      </c>
      <c r="B191" s="46" t="s">
        <v>84</v>
      </c>
      <c r="C191" s="51" t="s">
        <v>244</v>
      </c>
      <c r="D191" s="47"/>
      <c r="E191" s="43" t="s">
        <v>32</v>
      </c>
      <c r="F191" s="59">
        <v>1</v>
      </c>
      <c r="G191" s="28"/>
      <c r="H191" s="44">
        <f t="shared" si="21"/>
        <v>0</v>
      </c>
    </row>
    <row r="192" spans="1:8" s="45" customFormat="1" ht="30" customHeight="1" x14ac:dyDescent="0.2">
      <c r="A192" s="117" t="s">
        <v>245</v>
      </c>
      <c r="B192" s="55" t="s">
        <v>85</v>
      </c>
      <c r="C192" s="51" t="s">
        <v>246</v>
      </c>
      <c r="D192" s="53"/>
      <c r="E192" s="56" t="s">
        <v>32</v>
      </c>
      <c r="F192" s="152">
        <v>1</v>
      </c>
      <c r="G192" s="28"/>
      <c r="H192" s="146">
        <f t="shared" si="21"/>
        <v>0</v>
      </c>
    </row>
    <row r="193" spans="1:8" ht="30" customHeight="1" x14ac:dyDescent="0.2">
      <c r="A193" s="111"/>
      <c r="B193" s="147"/>
      <c r="C193" s="135" t="s">
        <v>19</v>
      </c>
      <c r="D193" s="131"/>
      <c r="E193" s="145"/>
      <c r="F193" s="133"/>
      <c r="G193" s="111"/>
      <c r="H193" s="134"/>
    </row>
    <row r="194" spans="1:8" s="45" customFormat="1" ht="30" customHeight="1" x14ac:dyDescent="0.2">
      <c r="A194" s="113" t="s">
        <v>48</v>
      </c>
      <c r="B194" s="40" t="s">
        <v>185</v>
      </c>
      <c r="C194" s="51" t="s">
        <v>171</v>
      </c>
      <c r="D194" s="53" t="s">
        <v>172</v>
      </c>
      <c r="E194" s="43" t="s">
        <v>32</v>
      </c>
      <c r="F194" s="59">
        <v>2</v>
      </c>
      <c r="G194" s="28"/>
      <c r="H194" s="44">
        <f>ROUND(G194*F194,2)</f>
        <v>0</v>
      </c>
    </row>
    <row r="195" spans="1:8" s="45" customFormat="1" ht="30" customHeight="1" x14ac:dyDescent="0.2">
      <c r="A195" s="113" t="s">
        <v>49</v>
      </c>
      <c r="B195" s="40" t="s">
        <v>369</v>
      </c>
      <c r="C195" s="51" t="s">
        <v>173</v>
      </c>
      <c r="D195" s="53" t="s">
        <v>172</v>
      </c>
      <c r="E195" s="43"/>
      <c r="F195" s="59"/>
      <c r="G195" s="48"/>
      <c r="H195" s="50"/>
    </row>
    <row r="196" spans="1:8" s="45" customFormat="1" ht="30" customHeight="1" x14ac:dyDescent="0.2">
      <c r="A196" s="113" t="s">
        <v>134</v>
      </c>
      <c r="B196" s="46" t="s">
        <v>26</v>
      </c>
      <c r="C196" s="41" t="s">
        <v>135</v>
      </c>
      <c r="D196" s="47"/>
      <c r="E196" s="43" t="s">
        <v>32</v>
      </c>
      <c r="F196" s="59">
        <v>6</v>
      </c>
      <c r="G196" s="28"/>
      <c r="H196" s="44">
        <f>ROUND(G196*F196,2)</f>
        <v>0</v>
      </c>
    </row>
    <row r="197" spans="1:8" s="45" customFormat="1" ht="30" customHeight="1" x14ac:dyDescent="0.2">
      <c r="A197" s="113" t="s">
        <v>50</v>
      </c>
      <c r="B197" s="46" t="s">
        <v>33</v>
      </c>
      <c r="C197" s="41" t="s">
        <v>98</v>
      </c>
      <c r="D197" s="47"/>
      <c r="E197" s="43" t="s">
        <v>32</v>
      </c>
      <c r="F197" s="59">
        <v>9</v>
      </c>
      <c r="G197" s="28"/>
      <c r="H197" s="44">
        <f>ROUND(G197*F197,2)</f>
        <v>0</v>
      </c>
    </row>
    <row r="198" spans="1:8" s="45" customFormat="1" ht="30" customHeight="1" x14ac:dyDescent="0.2">
      <c r="A198" s="113" t="s">
        <v>136</v>
      </c>
      <c r="B198" s="46" t="s">
        <v>43</v>
      </c>
      <c r="C198" s="41" t="s">
        <v>137</v>
      </c>
      <c r="D198" s="47"/>
      <c r="E198" s="43" t="s">
        <v>32</v>
      </c>
      <c r="F198" s="59">
        <v>4</v>
      </c>
      <c r="G198" s="28"/>
      <c r="H198" s="44">
        <f>ROUND(G198*F198,2)</f>
        <v>0</v>
      </c>
    </row>
    <row r="199" spans="1:8" s="45" customFormat="1" ht="30" customHeight="1" x14ac:dyDescent="0.2">
      <c r="A199" s="113" t="s">
        <v>51</v>
      </c>
      <c r="B199" s="46" t="s">
        <v>52</v>
      </c>
      <c r="C199" s="41" t="s">
        <v>109</v>
      </c>
      <c r="D199" s="47"/>
      <c r="E199" s="43" t="s">
        <v>32</v>
      </c>
      <c r="F199" s="59">
        <v>4</v>
      </c>
      <c r="G199" s="28"/>
      <c r="H199" s="44">
        <f>ROUND(G199*F199,2)</f>
        <v>0</v>
      </c>
    </row>
    <row r="200" spans="1:8" s="45" customFormat="1" ht="30" customHeight="1" x14ac:dyDescent="0.2">
      <c r="A200" s="113" t="s">
        <v>62</v>
      </c>
      <c r="B200" s="40" t="s">
        <v>186</v>
      </c>
      <c r="C200" s="41" t="s">
        <v>69</v>
      </c>
      <c r="D200" s="53" t="s">
        <v>172</v>
      </c>
      <c r="E200" s="43" t="s">
        <v>32</v>
      </c>
      <c r="F200" s="59">
        <v>11</v>
      </c>
      <c r="G200" s="28"/>
      <c r="H200" s="44">
        <f t="shared" ref="H200:H201" si="22">ROUND(G200*F200,2)</f>
        <v>0</v>
      </c>
    </row>
    <row r="201" spans="1:8" s="45" customFormat="1" ht="30" customHeight="1" x14ac:dyDescent="0.2">
      <c r="A201" s="113" t="s">
        <v>63</v>
      </c>
      <c r="B201" s="40" t="s">
        <v>370</v>
      </c>
      <c r="C201" s="41" t="s">
        <v>70</v>
      </c>
      <c r="D201" s="53" t="s">
        <v>172</v>
      </c>
      <c r="E201" s="43" t="s">
        <v>32</v>
      </c>
      <c r="F201" s="59">
        <v>2</v>
      </c>
      <c r="G201" s="28"/>
      <c r="H201" s="44">
        <f t="shared" si="22"/>
        <v>0</v>
      </c>
    </row>
    <row r="202" spans="1:8" s="45" customFormat="1" ht="30" customHeight="1" x14ac:dyDescent="0.2">
      <c r="A202" s="113" t="s">
        <v>253</v>
      </c>
      <c r="B202" s="40" t="s">
        <v>371</v>
      </c>
      <c r="C202" s="51" t="s">
        <v>254</v>
      </c>
      <c r="D202" s="53" t="s">
        <v>172</v>
      </c>
      <c r="E202" s="43" t="s">
        <v>32</v>
      </c>
      <c r="F202" s="59">
        <v>32</v>
      </c>
      <c r="G202" s="28"/>
      <c r="H202" s="44">
        <f t="shared" ref="H202" si="23">ROUND(G202*F202,2)</f>
        <v>0</v>
      </c>
    </row>
    <row r="203" spans="1:8" ht="30" customHeight="1" x14ac:dyDescent="0.2">
      <c r="A203" s="111"/>
      <c r="B203" s="7"/>
      <c r="C203" s="135" t="s">
        <v>20</v>
      </c>
      <c r="D203" s="131"/>
      <c r="E203" s="136"/>
      <c r="F203" s="133"/>
      <c r="G203" s="111"/>
      <c r="H203" s="134"/>
    </row>
    <row r="204" spans="1:8" s="45" customFormat="1" ht="30" customHeight="1" x14ac:dyDescent="0.2">
      <c r="A204" s="114" t="s">
        <v>53</v>
      </c>
      <c r="B204" s="40" t="s">
        <v>372</v>
      </c>
      <c r="C204" s="41" t="s">
        <v>54</v>
      </c>
      <c r="D204" s="47" t="s">
        <v>99</v>
      </c>
      <c r="E204" s="43"/>
      <c r="F204" s="75"/>
      <c r="G204" s="48"/>
      <c r="H204" s="44"/>
    </row>
    <row r="205" spans="1:8" s="45" customFormat="1" ht="30" customHeight="1" x14ac:dyDescent="0.2">
      <c r="A205" s="114" t="s">
        <v>100</v>
      </c>
      <c r="B205" s="46" t="s">
        <v>26</v>
      </c>
      <c r="C205" s="41" t="s">
        <v>101</v>
      </c>
      <c r="D205" s="47"/>
      <c r="E205" s="43" t="s">
        <v>25</v>
      </c>
      <c r="F205" s="75">
        <v>200</v>
      </c>
      <c r="G205" s="28"/>
      <c r="H205" s="44">
        <f>ROUND(G205*F205,2)</f>
        <v>0</v>
      </c>
    </row>
    <row r="206" spans="1:8" s="45" customFormat="1" ht="30" customHeight="1" x14ac:dyDescent="0.2">
      <c r="A206" s="114" t="s">
        <v>55</v>
      </c>
      <c r="B206" s="46" t="s">
        <v>33</v>
      </c>
      <c r="C206" s="41" t="s">
        <v>102</v>
      </c>
      <c r="D206" s="47"/>
      <c r="E206" s="43" t="s">
        <v>25</v>
      </c>
      <c r="F206" s="75">
        <v>800</v>
      </c>
      <c r="G206" s="28"/>
      <c r="H206" s="44">
        <f>ROUND(G206*F206,2)</f>
        <v>0</v>
      </c>
    </row>
    <row r="207" spans="1:8" s="45" customFormat="1" ht="30" customHeight="1" x14ac:dyDescent="0.2">
      <c r="A207" s="114" t="s">
        <v>294</v>
      </c>
      <c r="B207" s="40" t="s">
        <v>187</v>
      </c>
      <c r="C207" s="41" t="s">
        <v>295</v>
      </c>
      <c r="D207" s="47" t="s">
        <v>381</v>
      </c>
      <c r="E207" s="43" t="s">
        <v>25</v>
      </c>
      <c r="F207" s="75">
        <v>2000</v>
      </c>
      <c r="G207" s="28"/>
      <c r="H207" s="44">
        <f>ROUND(G207*F207,2)</f>
        <v>0</v>
      </c>
    </row>
    <row r="208" spans="1:8" ht="30" customHeight="1" x14ac:dyDescent="0.2">
      <c r="A208" s="111"/>
      <c r="B208" s="149"/>
      <c r="C208" s="135" t="s">
        <v>21</v>
      </c>
      <c r="D208" s="131"/>
      <c r="E208" s="145"/>
      <c r="F208" s="133"/>
      <c r="G208" s="111"/>
      <c r="H208" s="134"/>
    </row>
    <row r="209" spans="1:8" ht="30" customHeight="1" x14ac:dyDescent="0.2">
      <c r="A209" s="111"/>
      <c r="B209" s="149" t="s">
        <v>373</v>
      </c>
      <c r="C209" s="41" t="s">
        <v>315</v>
      </c>
      <c r="D209" s="153" t="s">
        <v>296</v>
      </c>
      <c r="E209" s="43" t="s">
        <v>42</v>
      </c>
      <c r="F209" s="59">
        <v>125</v>
      </c>
      <c r="G209" s="28"/>
      <c r="H209" s="44">
        <f>ROUND(G209*F209,2)</f>
        <v>0</v>
      </c>
    </row>
    <row r="210" spans="1:8" s="21" customFormat="1" ht="30" customHeight="1" thickBot="1" x14ac:dyDescent="0.25">
      <c r="A210" s="119"/>
      <c r="B210" s="19" t="str">
        <f>B114</f>
        <v>B</v>
      </c>
      <c r="C210" s="178" t="str">
        <f>C114</f>
        <v xml:space="preserve">KEEWATIN STREET - LOGAN AVENUE TO SELKIRK AVENUE </v>
      </c>
      <c r="D210" s="179"/>
      <c r="E210" s="179"/>
      <c r="F210" s="180"/>
      <c r="G210" s="119" t="s">
        <v>14</v>
      </c>
      <c r="H210" s="119">
        <f>SUM(H115:H209)</f>
        <v>0</v>
      </c>
    </row>
    <row r="211" spans="1:8" s="37" customFormat="1" ht="30" customHeight="1" thickTop="1" x14ac:dyDescent="0.2">
      <c r="A211" s="120"/>
      <c r="B211" s="36" t="s">
        <v>374</v>
      </c>
      <c r="C211" s="185" t="s">
        <v>383</v>
      </c>
      <c r="D211" s="186"/>
      <c r="E211" s="186"/>
      <c r="F211" s="187"/>
      <c r="G211" s="120"/>
      <c r="H211" s="154"/>
    </row>
    <row r="212" spans="1:8" s="35" customFormat="1" ht="30" customHeight="1" x14ac:dyDescent="0.2">
      <c r="A212" s="38" t="s">
        <v>197</v>
      </c>
      <c r="B212" s="29" t="s">
        <v>375</v>
      </c>
      <c r="C212" s="30" t="s">
        <v>198</v>
      </c>
      <c r="D212" s="34" t="s">
        <v>380</v>
      </c>
      <c r="E212" s="31" t="s">
        <v>196</v>
      </c>
      <c r="F212" s="77">
        <v>1</v>
      </c>
      <c r="G212" s="32"/>
      <c r="H212" s="33">
        <f t="shared" ref="H212" si="24">ROUND(G212*F212,2)</f>
        <v>0</v>
      </c>
    </row>
    <row r="213" spans="1:8" s="37" customFormat="1" ht="30" customHeight="1" thickBot="1" x14ac:dyDescent="0.25">
      <c r="A213" s="121"/>
      <c r="B213" s="39" t="str">
        <f>B211</f>
        <v>C</v>
      </c>
      <c r="C213" s="188" t="str">
        <f>C211</f>
        <v>MOBILIZATION /DEMOBILIZATION</v>
      </c>
      <c r="D213" s="189"/>
      <c r="E213" s="189"/>
      <c r="F213" s="190"/>
      <c r="G213" s="127" t="s">
        <v>14</v>
      </c>
      <c r="H213" s="155">
        <f>H212</f>
        <v>0</v>
      </c>
    </row>
    <row r="214" spans="1:8" ht="30" customHeight="1" thickTop="1" x14ac:dyDescent="0.25">
      <c r="A214" s="122"/>
      <c r="B214" s="156"/>
      <c r="C214" s="8" t="s">
        <v>15</v>
      </c>
      <c r="D214" s="157"/>
      <c r="E214" s="158"/>
      <c r="F214" s="159"/>
      <c r="G214" s="160"/>
      <c r="H214" s="161"/>
    </row>
    <row r="215" spans="1:8" ht="30" customHeight="1" thickBot="1" x14ac:dyDescent="0.25">
      <c r="A215" s="118"/>
      <c r="B215" s="19" t="str">
        <f>B6</f>
        <v>A</v>
      </c>
      <c r="C215" s="181" t="str">
        <f>C6</f>
        <v xml:space="preserve">KING EDWARD STREET - LOGAN AVENUE TO HYDE AVENUE </v>
      </c>
      <c r="D215" s="179"/>
      <c r="E215" s="179"/>
      <c r="F215" s="180"/>
      <c r="G215" s="118" t="s">
        <v>14</v>
      </c>
      <c r="H215" s="118">
        <f>H113</f>
        <v>0</v>
      </c>
    </row>
    <row r="216" spans="1:8" ht="30" customHeight="1" thickTop="1" thickBot="1" x14ac:dyDescent="0.25">
      <c r="A216" s="118"/>
      <c r="B216" s="19" t="str">
        <f>B114</f>
        <v>B</v>
      </c>
      <c r="C216" s="182" t="str">
        <f>C114</f>
        <v xml:space="preserve">KEEWATIN STREET - LOGAN AVENUE TO SELKIRK AVENUE </v>
      </c>
      <c r="D216" s="183"/>
      <c r="E216" s="183"/>
      <c r="F216" s="184"/>
      <c r="G216" s="118" t="s">
        <v>14</v>
      </c>
      <c r="H216" s="118">
        <f>H210</f>
        <v>0</v>
      </c>
    </row>
    <row r="217" spans="1:8" ht="30" customHeight="1" thickTop="1" thickBot="1" x14ac:dyDescent="0.25">
      <c r="A217" s="123"/>
      <c r="B217" s="19" t="str">
        <f>B211</f>
        <v>C</v>
      </c>
      <c r="C217" s="191" t="str">
        <f>C211</f>
        <v>MOBILIZATION /DEMOBILIZATION</v>
      </c>
      <c r="D217" s="183"/>
      <c r="E217" s="183"/>
      <c r="F217" s="184"/>
      <c r="G217" s="123" t="s">
        <v>14</v>
      </c>
      <c r="H217" s="123">
        <f>H213</f>
        <v>0</v>
      </c>
    </row>
    <row r="218" spans="1:8" s="18" customFormat="1" ht="30" customHeight="1" thickTop="1" x14ac:dyDescent="0.2">
      <c r="A218" s="111"/>
      <c r="B218" s="173" t="s">
        <v>23</v>
      </c>
      <c r="C218" s="174"/>
      <c r="D218" s="174"/>
      <c r="E218" s="174"/>
      <c r="F218" s="174"/>
      <c r="G218" s="168">
        <f>SUM(H215:H217)</f>
        <v>0</v>
      </c>
      <c r="H218" s="169"/>
    </row>
    <row r="219" spans="1:8" ht="30" customHeight="1" x14ac:dyDescent="0.2">
      <c r="A219" s="124"/>
      <c r="B219" s="162"/>
      <c r="C219" s="163"/>
      <c r="D219" s="164"/>
      <c r="E219" s="163"/>
      <c r="F219" s="165"/>
      <c r="G219" s="166"/>
      <c r="H219" s="167"/>
    </row>
  </sheetData>
  <sheetProtection algorithmName="SHA-512" hashValue="BFxSQD3WeRElrCgpIKhc3qfJ+mM3YC9hmNMST2uI4ah3JWtzt+zXdfNAXMnYLGwZHb8dVbZ2ERcN8cS+xl1Oig==" saltValue="uXjjUyo7PSwVmNgGEv0CqQ==" spinCount="100000" sheet="1" objects="1" scenarios="1" selectLockedCells="1"/>
  <mergeCells count="11">
    <mergeCell ref="G218:H218"/>
    <mergeCell ref="C6:F6"/>
    <mergeCell ref="B218:F218"/>
    <mergeCell ref="C114:F114"/>
    <mergeCell ref="C113:F113"/>
    <mergeCell ref="C210:F210"/>
    <mergeCell ref="C215:F215"/>
    <mergeCell ref="C216:F216"/>
    <mergeCell ref="C211:F211"/>
    <mergeCell ref="C213:F213"/>
    <mergeCell ref="C217:F217"/>
  </mergeCells>
  <phoneticPr fontId="0" type="noConversion"/>
  <conditionalFormatting sqref="D212 D153 D47:D53 D170:D171">
    <cfRule type="cellIs" dxfId="366" priority="472" stopIfTrue="1" operator="equal">
      <formula>"CW 2130-R11"</formula>
    </cfRule>
    <cfRule type="cellIs" dxfId="365" priority="473" stopIfTrue="1" operator="equal">
      <formula>"CW 3120-R2"</formula>
    </cfRule>
    <cfRule type="cellIs" dxfId="364" priority="474" stopIfTrue="1" operator="equal">
      <formula>"CW 3240-R7"</formula>
    </cfRule>
  </conditionalFormatting>
  <conditionalFormatting sqref="G212">
    <cfRule type="expression" dxfId="363" priority="468">
      <formula>G212&gt;G218*0.05</formula>
    </cfRule>
  </conditionalFormatting>
  <conditionalFormatting sqref="D9">
    <cfRule type="cellIs" dxfId="362" priority="462" stopIfTrue="1" operator="equal">
      <formula>"CW 2130-R11"</formula>
    </cfRule>
    <cfRule type="cellIs" dxfId="361" priority="463" stopIfTrue="1" operator="equal">
      <formula>"CW 3120-R2"</formula>
    </cfRule>
    <cfRule type="cellIs" dxfId="360" priority="464" stopIfTrue="1" operator="equal">
      <formula>"CW 3240-R7"</formula>
    </cfRule>
  </conditionalFormatting>
  <conditionalFormatting sqref="D8">
    <cfRule type="cellIs" dxfId="359" priority="459" stopIfTrue="1" operator="equal">
      <formula>"CW 2130-R11"</formula>
    </cfRule>
    <cfRule type="cellIs" dxfId="358" priority="460" stopIfTrue="1" operator="equal">
      <formula>"CW 3120-R2"</formula>
    </cfRule>
    <cfRule type="cellIs" dxfId="357" priority="461" stopIfTrue="1" operator="equal">
      <formula>"CW 3240-R7"</formula>
    </cfRule>
  </conditionalFormatting>
  <conditionalFormatting sqref="D10">
    <cfRule type="cellIs" dxfId="356" priority="456" stopIfTrue="1" operator="equal">
      <formula>"CW 2130-R11"</formula>
    </cfRule>
    <cfRule type="cellIs" dxfId="355" priority="457" stopIfTrue="1" operator="equal">
      <formula>"CW 3120-R2"</formula>
    </cfRule>
    <cfRule type="cellIs" dxfId="354" priority="458" stopIfTrue="1" operator="equal">
      <formula>"CW 3240-R7"</formula>
    </cfRule>
  </conditionalFormatting>
  <conditionalFormatting sqref="D12">
    <cfRule type="cellIs" dxfId="353" priority="453" stopIfTrue="1" operator="equal">
      <formula>"CW 2130-R11"</formula>
    </cfRule>
    <cfRule type="cellIs" dxfId="352" priority="454" stopIfTrue="1" operator="equal">
      <formula>"CW 3120-R2"</formula>
    </cfRule>
    <cfRule type="cellIs" dxfId="351" priority="455" stopIfTrue="1" operator="equal">
      <formula>"CW 3240-R7"</formula>
    </cfRule>
  </conditionalFormatting>
  <conditionalFormatting sqref="D13">
    <cfRule type="cellIs" dxfId="350" priority="450" stopIfTrue="1" operator="equal">
      <formula>"CW 2130-R11"</formula>
    </cfRule>
    <cfRule type="cellIs" dxfId="349" priority="451" stopIfTrue="1" operator="equal">
      <formula>"CW 3120-R2"</formula>
    </cfRule>
    <cfRule type="cellIs" dxfId="348" priority="452" stopIfTrue="1" operator="equal">
      <formula>"CW 3240-R7"</formula>
    </cfRule>
  </conditionalFormatting>
  <conditionalFormatting sqref="D14">
    <cfRule type="cellIs" dxfId="347" priority="447" stopIfTrue="1" operator="equal">
      <formula>"CW 2130-R11"</formula>
    </cfRule>
    <cfRule type="cellIs" dxfId="346" priority="448" stopIfTrue="1" operator="equal">
      <formula>"CW 3120-R2"</formula>
    </cfRule>
    <cfRule type="cellIs" dxfId="345" priority="449" stopIfTrue="1" operator="equal">
      <formula>"CW 3240-R7"</formula>
    </cfRule>
  </conditionalFormatting>
  <conditionalFormatting sqref="D15">
    <cfRule type="cellIs" dxfId="344" priority="444" stopIfTrue="1" operator="equal">
      <formula>"CW 2130-R11"</formula>
    </cfRule>
    <cfRule type="cellIs" dxfId="343" priority="445" stopIfTrue="1" operator="equal">
      <formula>"CW 3120-R2"</formula>
    </cfRule>
    <cfRule type="cellIs" dxfId="342" priority="446" stopIfTrue="1" operator="equal">
      <formula>"CW 3240-R7"</formula>
    </cfRule>
  </conditionalFormatting>
  <conditionalFormatting sqref="D16">
    <cfRule type="cellIs" dxfId="341" priority="441" stopIfTrue="1" operator="equal">
      <formula>"CW 2130-R11"</formula>
    </cfRule>
    <cfRule type="cellIs" dxfId="340" priority="442" stopIfTrue="1" operator="equal">
      <formula>"CW 3120-R2"</formula>
    </cfRule>
    <cfRule type="cellIs" dxfId="339" priority="443" stopIfTrue="1" operator="equal">
      <formula>"CW 3240-R7"</formula>
    </cfRule>
  </conditionalFormatting>
  <conditionalFormatting sqref="D17:D20">
    <cfRule type="cellIs" dxfId="338" priority="438" stopIfTrue="1" operator="equal">
      <formula>"CW 2130-R11"</formula>
    </cfRule>
    <cfRule type="cellIs" dxfId="337" priority="439" stopIfTrue="1" operator="equal">
      <formula>"CW 3120-R2"</formula>
    </cfRule>
    <cfRule type="cellIs" dxfId="336" priority="440" stopIfTrue="1" operator="equal">
      <formula>"CW 3240-R7"</formula>
    </cfRule>
  </conditionalFormatting>
  <conditionalFormatting sqref="D21">
    <cfRule type="cellIs" dxfId="335" priority="435" stopIfTrue="1" operator="equal">
      <formula>"CW 2130-R11"</formula>
    </cfRule>
    <cfRule type="cellIs" dxfId="334" priority="436" stopIfTrue="1" operator="equal">
      <formula>"CW 3120-R2"</formula>
    </cfRule>
    <cfRule type="cellIs" dxfId="333" priority="437" stopIfTrue="1" operator="equal">
      <formula>"CW 3240-R7"</formula>
    </cfRule>
  </conditionalFormatting>
  <conditionalFormatting sqref="D23">
    <cfRule type="cellIs" dxfId="332" priority="423" stopIfTrue="1" operator="equal">
      <formula>"CW 2130-R11"</formula>
    </cfRule>
    <cfRule type="cellIs" dxfId="331" priority="424" stopIfTrue="1" operator="equal">
      <formula>"CW 3120-R2"</formula>
    </cfRule>
    <cfRule type="cellIs" dxfId="330" priority="425" stopIfTrue="1" operator="equal">
      <formula>"CW 3240-R7"</formula>
    </cfRule>
  </conditionalFormatting>
  <conditionalFormatting sqref="D25">
    <cfRule type="cellIs" dxfId="329" priority="420" stopIfTrue="1" operator="equal">
      <formula>"CW 2130-R11"</formula>
    </cfRule>
    <cfRule type="cellIs" dxfId="328" priority="421" stopIfTrue="1" operator="equal">
      <formula>"CW 3120-R2"</formula>
    </cfRule>
    <cfRule type="cellIs" dxfId="327" priority="422" stopIfTrue="1" operator="equal">
      <formula>"CW 3240-R7"</formula>
    </cfRule>
  </conditionalFormatting>
  <conditionalFormatting sqref="D24">
    <cfRule type="cellIs" dxfId="326" priority="411" stopIfTrue="1" operator="equal">
      <formula>"CW 2130-R11"</formula>
    </cfRule>
    <cfRule type="cellIs" dxfId="325" priority="412" stopIfTrue="1" operator="equal">
      <formula>"CW 3120-R2"</formula>
    </cfRule>
    <cfRule type="cellIs" dxfId="324" priority="413" stopIfTrue="1" operator="equal">
      <formula>"CW 3240-R7"</formula>
    </cfRule>
  </conditionalFormatting>
  <conditionalFormatting sqref="D28">
    <cfRule type="cellIs" dxfId="323" priority="414" stopIfTrue="1" operator="equal">
      <formula>"CW 2130-R11"</formula>
    </cfRule>
    <cfRule type="cellIs" dxfId="322" priority="415" stopIfTrue="1" operator="equal">
      <formula>"CW 3120-R2"</formula>
    </cfRule>
    <cfRule type="cellIs" dxfId="321" priority="416" stopIfTrue="1" operator="equal">
      <formula>"CW 3240-R7"</formula>
    </cfRule>
  </conditionalFormatting>
  <conditionalFormatting sqref="D29">
    <cfRule type="cellIs" dxfId="320" priority="408" stopIfTrue="1" operator="equal">
      <formula>"CW 2130-R11"</formula>
    </cfRule>
    <cfRule type="cellIs" dxfId="319" priority="409" stopIfTrue="1" operator="equal">
      <formula>"CW 3120-R2"</formula>
    </cfRule>
    <cfRule type="cellIs" dxfId="318" priority="410" stopIfTrue="1" operator="equal">
      <formula>"CW 3240-R7"</formula>
    </cfRule>
  </conditionalFormatting>
  <conditionalFormatting sqref="D27">
    <cfRule type="cellIs" dxfId="317" priority="417" stopIfTrue="1" operator="equal">
      <formula>"CW 2130-R11"</formula>
    </cfRule>
    <cfRule type="cellIs" dxfId="316" priority="418" stopIfTrue="1" operator="equal">
      <formula>"CW 3120-R2"</formula>
    </cfRule>
    <cfRule type="cellIs" dxfId="315" priority="419" stopIfTrue="1" operator="equal">
      <formula>"CW 3240-R7"</formula>
    </cfRule>
  </conditionalFormatting>
  <conditionalFormatting sqref="D30">
    <cfRule type="cellIs" dxfId="314" priority="405" stopIfTrue="1" operator="equal">
      <formula>"CW 2130-R11"</formula>
    </cfRule>
    <cfRule type="cellIs" dxfId="313" priority="406" stopIfTrue="1" operator="equal">
      <formula>"CW 3120-R2"</formula>
    </cfRule>
    <cfRule type="cellIs" dxfId="312" priority="407" stopIfTrue="1" operator="equal">
      <formula>"CW 3240-R7"</formula>
    </cfRule>
  </conditionalFormatting>
  <conditionalFormatting sqref="D31">
    <cfRule type="cellIs" dxfId="311" priority="402" stopIfTrue="1" operator="equal">
      <formula>"CW 2130-R11"</formula>
    </cfRule>
    <cfRule type="cellIs" dxfId="310" priority="403" stopIfTrue="1" operator="equal">
      <formula>"CW 3120-R2"</formula>
    </cfRule>
    <cfRule type="cellIs" dxfId="309" priority="404" stopIfTrue="1" operator="equal">
      <formula>"CW 3240-R7"</formula>
    </cfRule>
  </conditionalFormatting>
  <conditionalFormatting sqref="D32">
    <cfRule type="cellIs" dxfId="308" priority="399" stopIfTrue="1" operator="equal">
      <formula>"CW 2130-R11"</formula>
    </cfRule>
    <cfRule type="cellIs" dxfId="307" priority="400" stopIfTrue="1" operator="equal">
      <formula>"CW 3120-R2"</formula>
    </cfRule>
    <cfRule type="cellIs" dxfId="306" priority="401" stopIfTrue="1" operator="equal">
      <formula>"CW 3240-R7"</formula>
    </cfRule>
  </conditionalFormatting>
  <conditionalFormatting sqref="D35:D38">
    <cfRule type="cellIs" dxfId="305" priority="396" stopIfTrue="1" operator="equal">
      <formula>"CW 2130-R11"</formula>
    </cfRule>
    <cfRule type="cellIs" dxfId="304" priority="397" stopIfTrue="1" operator="equal">
      <formula>"CW 3120-R2"</formula>
    </cfRule>
    <cfRule type="cellIs" dxfId="303" priority="398" stopIfTrue="1" operator="equal">
      <formula>"CW 3240-R7"</formula>
    </cfRule>
  </conditionalFormatting>
  <conditionalFormatting sqref="D40">
    <cfRule type="cellIs" dxfId="302" priority="390" stopIfTrue="1" operator="equal">
      <formula>"CW 2130-R11"</formula>
    </cfRule>
    <cfRule type="cellIs" dxfId="301" priority="391" stopIfTrue="1" operator="equal">
      <formula>"CW 3120-R2"</formula>
    </cfRule>
    <cfRule type="cellIs" dxfId="300" priority="392" stopIfTrue="1" operator="equal">
      <formula>"CW 3240-R7"</formula>
    </cfRule>
  </conditionalFormatting>
  <conditionalFormatting sqref="D33">
    <cfRule type="cellIs" dxfId="299" priority="387" stopIfTrue="1" operator="equal">
      <formula>"CW 2130-R11"</formula>
    </cfRule>
    <cfRule type="cellIs" dxfId="298" priority="388" stopIfTrue="1" operator="equal">
      <formula>"CW 3120-R2"</formula>
    </cfRule>
    <cfRule type="cellIs" dxfId="297" priority="389" stopIfTrue="1" operator="equal">
      <formula>"CW 3240-R7"</formula>
    </cfRule>
  </conditionalFormatting>
  <conditionalFormatting sqref="D34">
    <cfRule type="cellIs" dxfId="296" priority="384" stopIfTrue="1" operator="equal">
      <formula>"CW 2130-R11"</formula>
    </cfRule>
    <cfRule type="cellIs" dxfId="295" priority="385" stopIfTrue="1" operator="equal">
      <formula>"CW 3120-R2"</formula>
    </cfRule>
    <cfRule type="cellIs" dxfId="294" priority="386" stopIfTrue="1" operator="equal">
      <formula>"CW 3240-R7"</formula>
    </cfRule>
  </conditionalFormatting>
  <conditionalFormatting sqref="D46">
    <cfRule type="cellIs" dxfId="293" priority="381" stopIfTrue="1" operator="equal">
      <formula>"CW 2130-R11"</formula>
    </cfRule>
    <cfRule type="cellIs" dxfId="292" priority="382" stopIfTrue="1" operator="equal">
      <formula>"CW 3120-R2"</formula>
    </cfRule>
    <cfRule type="cellIs" dxfId="291" priority="383" stopIfTrue="1" operator="equal">
      <formula>"CW 3240-R7"</formula>
    </cfRule>
  </conditionalFormatting>
  <conditionalFormatting sqref="D55">
    <cfRule type="cellIs" dxfId="290" priority="372" stopIfTrue="1" operator="equal">
      <formula>"CW 2130-R11"</formula>
    </cfRule>
    <cfRule type="cellIs" dxfId="289" priority="373" stopIfTrue="1" operator="equal">
      <formula>"CW 3120-R2"</formula>
    </cfRule>
    <cfRule type="cellIs" dxfId="288" priority="374" stopIfTrue="1" operator="equal">
      <formula>"CW 3240-R7"</formula>
    </cfRule>
  </conditionalFormatting>
  <conditionalFormatting sqref="D45:D46">
    <cfRule type="cellIs" dxfId="287" priority="351" stopIfTrue="1" operator="equal">
      <formula>"CW 2130-R11"</formula>
    </cfRule>
    <cfRule type="cellIs" dxfId="286" priority="352" stopIfTrue="1" operator="equal">
      <formula>"CW 3120-R2"</formula>
    </cfRule>
    <cfRule type="cellIs" dxfId="285" priority="353" stopIfTrue="1" operator="equal">
      <formula>"CW 3240-R7"</formula>
    </cfRule>
  </conditionalFormatting>
  <conditionalFormatting sqref="D44">
    <cfRule type="cellIs" dxfId="284" priority="354" stopIfTrue="1" operator="equal">
      <formula>"CW 2130-R11"</formula>
    </cfRule>
    <cfRule type="cellIs" dxfId="283" priority="355" stopIfTrue="1" operator="equal">
      <formula>"CW 3120-R2"</formula>
    </cfRule>
    <cfRule type="cellIs" dxfId="282" priority="356" stopIfTrue="1" operator="equal">
      <formula>"CW 3240-R7"</formula>
    </cfRule>
  </conditionalFormatting>
  <conditionalFormatting sqref="D57">
    <cfRule type="cellIs" dxfId="281" priority="339" stopIfTrue="1" operator="equal">
      <formula>"CW 2130-R11"</formula>
    </cfRule>
    <cfRule type="cellIs" dxfId="280" priority="340" stopIfTrue="1" operator="equal">
      <formula>"CW 3120-R2"</formula>
    </cfRule>
    <cfRule type="cellIs" dxfId="279" priority="341" stopIfTrue="1" operator="equal">
      <formula>"CW 3240-R7"</formula>
    </cfRule>
  </conditionalFormatting>
  <conditionalFormatting sqref="D39">
    <cfRule type="cellIs" dxfId="278" priority="342" stopIfTrue="1" operator="equal">
      <formula>"CW 2130-R11"</formula>
    </cfRule>
    <cfRule type="cellIs" dxfId="277" priority="343" stopIfTrue="1" operator="equal">
      <formula>"CW 3120-R2"</formula>
    </cfRule>
    <cfRule type="cellIs" dxfId="276" priority="344" stopIfTrue="1" operator="equal">
      <formula>"CW 3240-R7"</formula>
    </cfRule>
  </conditionalFormatting>
  <conditionalFormatting sqref="D117">
    <cfRule type="cellIs" dxfId="275" priority="237" stopIfTrue="1" operator="equal">
      <formula>"CW 2130-R11"</formula>
    </cfRule>
    <cfRule type="cellIs" dxfId="274" priority="238" stopIfTrue="1" operator="equal">
      <formula>"CW 3120-R2"</formula>
    </cfRule>
    <cfRule type="cellIs" dxfId="273" priority="239" stopIfTrue="1" operator="equal">
      <formula>"CW 3240-R7"</formula>
    </cfRule>
  </conditionalFormatting>
  <conditionalFormatting sqref="D77">
    <cfRule type="cellIs" dxfId="272" priority="304" stopIfTrue="1" operator="equal">
      <formula>"CW 3120-R2"</formula>
    </cfRule>
    <cfRule type="cellIs" dxfId="271" priority="305" stopIfTrue="1" operator="equal">
      <formula>"CW 3240-R7"</formula>
    </cfRule>
  </conditionalFormatting>
  <conditionalFormatting sqref="D95">
    <cfRule type="cellIs" dxfId="270" priority="276" stopIfTrue="1" operator="equal">
      <formula>"CW 2130-R11"</formula>
    </cfRule>
    <cfRule type="cellIs" dxfId="269" priority="277" stopIfTrue="1" operator="equal">
      <formula>"CW 3120-R2"</formula>
    </cfRule>
    <cfRule type="cellIs" dxfId="268" priority="278" stopIfTrue="1" operator="equal">
      <formula>"CW 3240-R7"</formula>
    </cfRule>
  </conditionalFormatting>
  <conditionalFormatting sqref="D62">
    <cfRule type="cellIs" dxfId="267" priority="324" stopIfTrue="1" operator="equal">
      <formula>"CW 3120-R2"</formula>
    </cfRule>
    <cfRule type="cellIs" dxfId="266" priority="325" stopIfTrue="1" operator="equal">
      <formula>"CW 3240-R7"</formula>
    </cfRule>
  </conditionalFormatting>
  <conditionalFormatting sqref="D59:D60">
    <cfRule type="cellIs" dxfId="265" priority="330" stopIfTrue="1" operator="equal">
      <formula>"CW 3120-R2"</formula>
    </cfRule>
    <cfRule type="cellIs" dxfId="264" priority="331" stopIfTrue="1" operator="equal">
      <formula>"CW 3240-R7"</formula>
    </cfRule>
  </conditionalFormatting>
  <conditionalFormatting sqref="D61">
    <cfRule type="cellIs" dxfId="263" priority="328" stopIfTrue="1" operator="equal">
      <formula>"CW 3120-R2"</formula>
    </cfRule>
    <cfRule type="cellIs" dxfId="262" priority="329" stopIfTrue="1" operator="equal">
      <formula>"CW 3240-R7"</formula>
    </cfRule>
  </conditionalFormatting>
  <conditionalFormatting sqref="D63">
    <cfRule type="cellIs" dxfId="261" priority="326" stopIfTrue="1" operator="equal">
      <formula>"CW 3120-R2"</formula>
    </cfRule>
    <cfRule type="cellIs" dxfId="260" priority="327" stopIfTrue="1" operator="equal">
      <formula>"CW 3240-R7"</formula>
    </cfRule>
  </conditionalFormatting>
  <conditionalFormatting sqref="D66">
    <cfRule type="cellIs" dxfId="259" priority="318" stopIfTrue="1" operator="equal">
      <formula>"CW 3120-R2"</formula>
    </cfRule>
    <cfRule type="cellIs" dxfId="258" priority="319" stopIfTrue="1" operator="equal">
      <formula>"CW 3240-R7"</formula>
    </cfRule>
  </conditionalFormatting>
  <conditionalFormatting sqref="D64">
    <cfRule type="cellIs" dxfId="257" priority="322" stopIfTrue="1" operator="equal">
      <formula>"CW 3120-R2"</formula>
    </cfRule>
    <cfRule type="cellIs" dxfId="256" priority="323" stopIfTrue="1" operator="equal">
      <formula>"CW 3240-R7"</formula>
    </cfRule>
  </conditionalFormatting>
  <conditionalFormatting sqref="D68">
    <cfRule type="cellIs" dxfId="255" priority="314" stopIfTrue="1" operator="equal">
      <formula>"CW 3120-R2"</formula>
    </cfRule>
    <cfRule type="cellIs" dxfId="254" priority="315" stopIfTrue="1" operator="equal">
      <formula>"CW 3240-R7"</formula>
    </cfRule>
  </conditionalFormatting>
  <conditionalFormatting sqref="D67">
    <cfRule type="cellIs" dxfId="253" priority="312" stopIfTrue="1" operator="equal">
      <formula>"CW 3120-R2"</formula>
    </cfRule>
    <cfRule type="cellIs" dxfId="252" priority="313" stopIfTrue="1" operator="equal">
      <formula>"CW 3240-R7"</formula>
    </cfRule>
  </conditionalFormatting>
  <conditionalFormatting sqref="D65">
    <cfRule type="cellIs" dxfId="251" priority="316" stopIfTrue="1" operator="equal">
      <formula>"CW 3120-R2"</formula>
    </cfRule>
    <cfRule type="cellIs" dxfId="250" priority="317" stopIfTrue="1" operator="equal">
      <formula>"CW 3240-R7"</formula>
    </cfRule>
  </conditionalFormatting>
  <conditionalFormatting sqref="D70">
    <cfRule type="cellIs" dxfId="249" priority="254" stopIfTrue="1" operator="equal">
      <formula>"CW 3120-R2"</formula>
    </cfRule>
    <cfRule type="cellIs" dxfId="248" priority="255" stopIfTrue="1" operator="equal">
      <formula>"CW 3240-R7"</formula>
    </cfRule>
  </conditionalFormatting>
  <conditionalFormatting sqref="D71">
    <cfRule type="cellIs" dxfId="247" priority="310" stopIfTrue="1" operator="equal">
      <formula>"CW 3120-R2"</formula>
    </cfRule>
    <cfRule type="cellIs" dxfId="246" priority="311" stopIfTrue="1" operator="equal">
      <formula>"CW 3240-R7"</formula>
    </cfRule>
  </conditionalFormatting>
  <conditionalFormatting sqref="D87:D88">
    <cfRule type="cellIs" dxfId="245" priority="292" stopIfTrue="1" operator="equal">
      <formula>"CW 3120-R2"</formula>
    </cfRule>
    <cfRule type="cellIs" dxfId="244" priority="293" stopIfTrue="1" operator="equal">
      <formula>"CW 3240-R7"</formula>
    </cfRule>
  </conditionalFormatting>
  <conditionalFormatting sqref="D74">
    <cfRule type="cellIs" dxfId="243" priority="248" stopIfTrue="1" operator="equal">
      <formula>"CW 3120-R2"</formula>
    </cfRule>
    <cfRule type="cellIs" dxfId="242" priority="249" stopIfTrue="1" operator="equal">
      <formula>"CW 3240-R7"</formula>
    </cfRule>
  </conditionalFormatting>
  <conditionalFormatting sqref="D78">
    <cfRule type="cellIs" dxfId="241" priority="302" stopIfTrue="1" operator="equal">
      <formula>"CW 3120-R2"</formula>
    </cfRule>
    <cfRule type="cellIs" dxfId="240" priority="303" stopIfTrue="1" operator="equal">
      <formula>"CW 3240-R7"</formula>
    </cfRule>
  </conditionalFormatting>
  <conditionalFormatting sqref="D80">
    <cfRule type="cellIs" dxfId="239" priority="300" stopIfTrue="1" operator="equal">
      <formula>"CW 3120-R2"</formula>
    </cfRule>
    <cfRule type="cellIs" dxfId="238" priority="301" stopIfTrue="1" operator="equal">
      <formula>"CW 3240-R7"</formula>
    </cfRule>
  </conditionalFormatting>
  <conditionalFormatting sqref="D83:D85">
    <cfRule type="cellIs" dxfId="237" priority="297" stopIfTrue="1" operator="equal">
      <formula>"CW 2130-R11"</formula>
    </cfRule>
    <cfRule type="cellIs" dxfId="236" priority="298" stopIfTrue="1" operator="equal">
      <formula>"CW 3120-R2"</formula>
    </cfRule>
    <cfRule type="cellIs" dxfId="235" priority="299" stopIfTrue="1" operator="equal">
      <formula>"CW 3240-R7"</formula>
    </cfRule>
  </conditionalFormatting>
  <conditionalFormatting sqref="D86">
    <cfRule type="cellIs" dxfId="234" priority="294" stopIfTrue="1" operator="equal">
      <formula>"CW 2130-R11"</formula>
    </cfRule>
    <cfRule type="cellIs" dxfId="233" priority="295" stopIfTrue="1" operator="equal">
      <formula>"CW 3120-R2"</formula>
    </cfRule>
    <cfRule type="cellIs" dxfId="232" priority="296" stopIfTrue="1" operator="equal">
      <formula>"CW 3240-R7"</formula>
    </cfRule>
  </conditionalFormatting>
  <conditionalFormatting sqref="D69">
    <cfRule type="cellIs" dxfId="231" priority="252" stopIfTrue="1" operator="equal">
      <formula>"CW 3120-R2"</formula>
    </cfRule>
    <cfRule type="cellIs" dxfId="230" priority="253" stopIfTrue="1" operator="equal">
      <formula>"CW 3240-R7"</formula>
    </cfRule>
  </conditionalFormatting>
  <conditionalFormatting sqref="D93">
    <cfRule type="cellIs" dxfId="229" priority="290" stopIfTrue="1" operator="equal">
      <formula>"CW 2130-R11"</formula>
    </cfRule>
    <cfRule type="cellIs" dxfId="228" priority="291" stopIfTrue="1" operator="equal">
      <formula>"CW 3240-R7"</formula>
    </cfRule>
  </conditionalFormatting>
  <conditionalFormatting sqref="D54">
    <cfRule type="cellIs" dxfId="227" priority="287" stopIfTrue="1" operator="equal">
      <formula>"CW 2130-R11"</formula>
    </cfRule>
    <cfRule type="cellIs" dxfId="226" priority="288" stopIfTrue="1" operator="equal">
      <formula>"CW 3120-R2"</formula>
    </cfRule>
    <cfRule type="cellIs" dxfId="225" priority="289" stopIfTrue="1" operator="equal">
      <formula>"CW 3240-R7"</formula>
    </cfRule>
  </conditionalFormatting>
  <conditionalFormatting sqref="D81">
    <cfRule type="cellIs" dxfId="224" priority="284" stopIfTrue="1" operator="equal">
      <formula>"CW 2130-R11"</formula>
    </cfRule>
    <cfRule type="cellIs" dxfId="223" priority="285" stopIfTrue="1" operator="equal">
      <formula>"CW 3120-R2"</formula>
    </cfRule>
    <cfRule type="cellIs" dxfId="222" priority="286" stopIfTrue="1" operator="equal">
      <formula>"CW 3240-R7"</formula>
    </cfRule>
  </conditionalFormatting>
  <conditionalFormatting sqref="D98">
    <cfRule type="cellIs" dxfId="221" priority="265" stopIfTrue="1" operator="equal">
      <formula>"CW 2130-R11"</formula>
    </cfRule>
    <cfRule type="cellIs" dxfId="220" priority="266" stopIfTrue="1" operator="equal">
      <formula>"CW 3120-R2"</formula>
    </cfRule>
    <cfRule type="cellIs" dxfId="219" priority="267" stopIfTrue="1" operator="equal">
      <formula>"CW 3240-R7"</formula>
    </cfRule>
  </conditionalFormatting>
  <conditionalFormatting sqref="D79">
    <cfRule type="cellIs" dxfId="218" priority="246" stopIfTrue="1" operator="equal">
      <formula>"CW 3120-R2"</formula>
    </cfRule>
    <cfRule type="cellIs" dxfId="217" priority="247" stopIfTrue="1" operator="equal">
      <formula>"CW 3240-R7"</formula>
    </cfRule>
  </conditionalFormatting>
  <conditionalFormatting sqref="D103:D104">
    <cfRule type="cellIs" dxfId="216" priority="262" stopIfTrue="1" operator="equal">
      <formula>"CW 2130-R11"</formula>
    </cfRule>
    <cfRule type="cellIs" dxfId="215" priority="263" stopIfTrue="1" operator="equal">
      <formula>"CW 3120-R2"</formula>
    </cfRule>
    <cfRule type="cellIs" dxfId="214" priority="264" stopIfTrue="1" operator="equal">
      <formula>"CW 3240-R7"</formula>
    </cfRule>
  </conditionalFormatting>
  <conditionalFormatting sqref="D97">
    <cfRule type="cellIs" dxfId="213" priority="271" stopIfTrue="1" operator="equal">
      <formula>"CW 2130-R11"</formula>
    </cfRule>
    <cfRule type="cellIs" dxfId="212" priority="272" stopIfTrue="1" operator="equal">
      <formula>"CW 3120-R2"</formula>
    </cfRule>
    <cfRule type="cellIs" dxfId="211" priority="273" stopIfTrue="1" operator="equal">
      <formula>"CW 3240-R7"</formula>
    </cfRule>
  </conditionalFormatting>
  <conditionalFormatting sqref="D96">
    <cfRule type="cellIs" dxfId="210" priority="274" stopIfTrue="1" operator="equal">
      <formula>"CW 3120-R2"</formula>
    </cfRule>
    <cfRule type="cellIs" dxfId="209" priority="275" stopIfTrue="1" operator="equal">
      <formula>"CW 3240-R7"</formula>
    </cfRule>
  </conditionalFormatting>
  <conditionalFormatting sqref="D99:D100">
    <cfRule type="cellIs" dxfId="208" priority="268" stopIfTrue="1" operator="equal">
      <formula>"CW 2130-R11"</formula>
    </cfRule>
    <cfRule type="cellIs" dxfId="207" priority="269" stopIfTrue="1" operator="equal">
      <formula>"CW 3120-R2"</formula>
    </cfRule>
    <cfRule type="cellIs" dxfId="206" priority="270" stopIfTrue="1" operator="equal">
      <formula>"CW 3240-R7"</formula>
    </cfRule>
  </conditionalFormatting>
  <conditionalFormatting sqref="D105">
    <cfRule type="cellIs" dxfId="205" priority="259" stopIfTrue="1" operator="equal">
      <formula>"CW 2130-R11"</formula>
    </cfRule>
    <cfRule type="cellIs" dxfId="204" priority="260" stopIfTrue="1" operator="equal">
      <formula>"CW 3120-R2"</formula>
    </cfRule>
    <cfRule type="cellIs" dxfId="203" priority="261" stopIfTrue="1" operator="equal">
      <formula>"CW 3240-R7"</formula>
    </cfRule>
  </conditionalFormatting>
  <conditionalFormatting sqref="D107:D109">
    <cfRule type="cellIs" dxfId="202" priority="256" stopIfTrue="1" operator="equal">
      <formula>"CW 2130-R11"</formula>
    </cfRule>
    <cfRule type="cellIs" dxfId="201" priority="257" stopIfTrue="1" operator="equal">
      <formula>"CW 3120-R2"</formula>
    </cfRule>
    <cfRule type="cellIs" dxfId="200" priority="258" stopIfTrue="1" operator="equal">
      <formula>"CW 3240-R7"</formula>
    </cfRule>
  </conditionalFormatting>
  <conditionalFormatting sqref="D75">
    <cfRule type="cellIs" dxfId="199" priority="250" stopIfTrue="1" operator="equal">
      <formula>"CW 3120-R2"</formula>
    </cfRule>
    <cfRule type="cellIs" dxfId="198" priority="251" stopIfTrue="1" operator="equal">
      <formula>"CW 3240-R7"</formula>
    </cfRule>
  </conditionalFormatting>
  <conditionalFormatting sqref="D116">
    <cfRule type="cellIs" dxfId="197" priority="234" stopIfTrue="1" operator="equal">
      <formula>"CW 2130-R11"</formula>
    </cfRule>
    <cfRule type="cellIs" dxfId="196" priority="235" stopIfTrue="1" operator="equal">
      <formula>"CW 3120-R2"</formula>
    </cfRule>
    <cfRule type="cellIs" dxfId="195" priority="236" stopIfTrue="1" operator="equal">
      <formula>"CW 3240-R7"</formula>
    </cfRule>
  </conditionalFormatting>
  <conditionalFormatting sqref="D121">
    <cfRule type="cellIs" dxfId="194" priority="225" stopIfTrue="1" operator="equal">
      <formula>"CW 2130-R11"</formula>
    </cfRule>
    <cfRule type="cellIs" dxfId="193" priority="226" stopIfTrue="1" operator="equal">
      <formula>"CW 3120-R2"</formula>
    </cfRule>
    <cfRule type="cellIs" dxfId="192" priority="227" stopIfTrue="1" operator="equal">
      <formula>"CW 3240-R7"</formula>
    </cfRule>
  </conditionalFormatting>
  <conditionalFormatting sqref="D122">
    <cfRule type="cellIs" dxfId="191" priority="222" stopIfTrue="1" operator="equal">
      <formula>"CW 2130-R11"</formula>
    </cfRule>
    <cfRule type="cellIs" dxfId="190" priority="223" stopIfTrue="1" operator="equal">
      <formula>"CW 3120-R2"</formula>
    </cfRule>
    <cfRule type="cellIs" dxfId="189" priority="224" stopIfTrue="1" operator="equal">
      <formula>"CW 3240-R7"</formula>
    </cfRule>
  </conditionalFormatting>
  <conditionalFormatting sqref="D118">
    <cfRule type="cellIs" dxfId="188" priority="231" stopIfTrue="1" operator="equal">
      <formula>"CW 2130-R11"</formula>
    </cfRule>
    <cfRule type="cellIs" dxfId="187" priority="232" stopIfTrue="1" operator="equal">
      <formula>"CW 3120-R2"</formula>
    </cfRule>
    <cfRule type="cellIs" dxfId="186" priority="233" stopIfTrue="1" operator="equal">
      <formula>"CW 3240-R7"</formula>
    </cfRule>
  </conditionalFormatting>
  <conditionalFormatting sqref="D120">
    <cfRule type="cellIs" dxfId="185" priority="228" stopIfTrue="1" operator="equal">
      <formula>"CW 2130-R11"</formula>
    </cfRule>
    <cfRule type="cellIs" dxfId="184" priority="229" stopIfTrue="1" operator="equal">
      <formula>"CW 3120-R2"</formula>
    </cfRule>
    <cfRule type="cellIs" dxfId="183" priority="230" stopIfTrue="1" operator="equal">
      <formula>"CW 3240-R7"</formula>
    </cfRule>
  </conditionalFormatting>
  <conditionalFormatting sqref="D123">
    <cfRule type="cellIs" dxfId="182" priority="219" stopIfTrue="1" operator="equal">
      <formula>"CW 2130-R11"</formula>
    </cfRule>
    <cfRule type="cellIs" dxfId="181" priority="220" stopIfTrue="1" operator="equal">
      <formula>"CW 3120-R2"</formula>
    </cfRule>
    <cfRule type="cellIs" dxfId="180" priority="221" stopIfTrue="1" operator="equal">
      <formula>"CW 3240-R7"</formula>
    </cfRule>
  </conditionalFormatting>
  <conditionalFormatting sqref="D124:D128">
    <cfRule type="cellIs" dxfId="179" priority="216" stopIfTrue="1" operator="equal">
      <formula>"CW 2130-R11"</formula>
    </cfRule>
    <cfRule type="cellIs" dxfId="178" priority="217" stopIfTrue="1" operator="equal">
      <formula>"CW 3120-R2"</formula>
    </cfRule>
    <cfRule type="cellIs" dxfId="177" priority="218" stopIfTrue="1" operator="equal">
      <formula>"CW 3240-R7"</formula>
    </cfRule>
  </conditionalFormatting>
  <conditionalFormatting sqref="D129:D130">
    <cfRule type="cellIs" dxfId="176" priority="213" stopIfTrue="1" operator="equal">
      <formula>"CW 2130-R11"</formula>
    </cfRule>
    <cfRule type="cellIs" dxfId="175" priority="214" stopIfTrue="1" operator="equal">
      <formula>"CW 3120-R2"</formula>
    </cfRule>
    <cfRule type="cellIs" dxfId="174" priority="215" stopIfTrue="1" operator="equal">
      <formula>"CW 3240-R7"</formula>
    </cfRule>
  </conditionalFormatting>
  <conditionalFormatting sqref="D131">
    <cfRule type="cellIs" dxfId="173" priority="210" stopIfTrue="1" operator="equal">
      <formula>"CW 2130-R11"</formula>
    </cfRule>
    <cfRule type="cellIs" dxfId="172" priority="211" stopIfTrue="1" operator="equal">
      <formula>"CW 3120-R2"</formula>
    </cfRule>
    <cfRule type="cellIs" dxfId="171" priority="212" stopIfTrue="1" operator="equal">
      <formula>"CW 3240-R7"</formula>
    </cfRule>
  </conditionalFormatting>
  <conditionalFormatting sqref="D133">
    <cfRule type="cellIs" dxfId="170" priority="207" stopIfTrue="1" operator="equal">
      <formula>"CW 2130-R11"</formula>
    </cfRule>
    <cfRule type="cellIs" dxfId="169" priority="208" stopIfTrue="1" operator="equal">
      <formula>"CW 3120-R2"</formula>
    </cfRule>
    <cfRule type="cellIs" dxfId="168" priority="209" stopIfTrue="1" operator="equal">
      <formula>"CW 3240-R7"</formula>
    </cfRule>
  </conditionalFormatting>
  <conditionalFormatting sqref="D134">
    <cfRule type="cellIs" dxfId="167" priority="204" stopIfTrue="1" operator="equal">
      <formula>"CW 2130-R11"</formula>
    </cfRule>
    <cfRule type="cellIs" dxfId="166" priority="205" stopIfTrue="1" operator="equal">
      <formula>"CW 3120-R2"</formula>
    </cfRule>
    <cfRule type="cellIs" dxfId="165" priority="206" stopIfTrue="1" operator="equal">
      <formula>"CW 3240-R7"</formula>
    </cfRule>
  </conditionalFormatting>
  <conditionalFormatting sqref="D135">
    <cfRule type="cellIs" dxfId="164" priority="201" stopIfTrue="1" operator="equal">
      <formula>"CW 2130-R11"</formula>
    </cfRule>
    <cfRule type="cellIs" dxfId="163" priority="202" stopIfTrue="1" operator="equal">
      <formula>"CW 3120-R2"</formula>
    </cfRule>
    <cfRule type="cellIs" dxfId="162" priority="203" stopIfTrue="1" operator="equal">
      <formula>"CW 3240-R7"</formula>
    </cfRule>
  </conditionalFormatting>
  <conditionalFormatting sqref="D143:D146">
    <cfRule type="cellIs" dxfId="161" priority="186" stopIfTrue="1" operator="equal">
      <formula>"CW 2130-R11"</formula>
    </cfRule>
    <cfRule type="cellIs" dxfId="160" priority="187" stopIfTrue="1" operator="equal">
      <formula>"CW 3120-R2"</formula>
    </cfRule>
    <cfRule type="cellIs" dxfId="159" priority="188" stopIfTrue="1" operator="equal">
      <formula>"CW 3240-R7"</formula>
    </cfRule>
  </conditionalFormatting>
  <conditionalFormatting sqref="D147">
    <cfRule type="cellIs" dxfId="158" priority="183" stopIfTrue="1" operator="equal">
      <formula>"CW 2130-R11"</formula>
    </cfRule>
    <cfRule type="cellIs" dxfId="157" priority="184" stopIfTrue="1" operator="equal">
      <formula>"CW 3120-R2"</formula>
    </cfRule>
    <cfRule type="cellIs" dxfId="156" priority="185" stopIfTrue="1" operator="equal">
      <formula>"CW 3240-R7"</formula>
    </cfRule>
  </conditionalFormatting>
  <conditionalFormatting sqref="D140">
    <cfRule type="cellIs" dxfId="155" priority="192" stopIfTrue="1" operator="equal">
      <formula>"CW 2130-R11"</formula>
    </cfRule>
    <cfRule type="cellIs" dxfId="154" priority="193" stopIfTrue="1" operator="equal">
      <formula>"CW 3120-R2"</formula>
    </cfRule>
    <cfRule type="cellIs" dxfId="153" priority="194" stopIfTrue="1" operator="equal">
      <formula>"CW 3240-R7"</formula>
    </cfRule>
  </conditionalFormatting>
  <conditionalFormatting sqref="D148">
    <cfRule type="cellIs" dxfId="152" priority="180" stopIfTrue="1" operator="equal">
      <formula>"CW 2130-R11"</formula>
    </cfRule>
    <cfRule type="cellIs" dxfId="151" priority="181" stopIfTrue="1" operator="equal">
      <formula>"CW 3120-R2"</formula>
    </cfRule>
    <cfRule type="cellIs" dxfId="150" priority="182" stopIfTrue="1" operator="equal">
      <formula>"CW 3240-R7"</formula>
    </cfRule>
  </conditionalFormatting>
  <conditionalFormatting sqref="D149">
    <cfRule type="cellIs" dxfId="149" priority="177" stopIfTrue="1" operator="equal">
      <formula>"CW 2130-R11"</formula>
    </cfRule>
    <cfRule type="cellIs" dxfId="148" priority="178" stopIfTrue="1" operator="equal">
      <formula>"CW 3120-R2"</formula>
    </cfRule>
    <cfRule type="cellIs" dxfId="147" priority="179" stopIfTrue="1" operator="equal">
      <formula>"CW 3240-R7"</formula>
    </cfRule>
  </conditionalFormatting>
  <conditionalFormatting sqref="D150">
    <cfRule type="cellIs" dxfId="146" priority="174" stopIfTrue="1" operator="equal">
      <formula>"CW 2130-R11"</formula>
    </cfRule>
    <cfRule type="cellIs" dxfId="145" priority="175" stopIfTrue="1" operator="equal">
      <formula>"CW 3120-R2"</formula>
    </cfRule>
    <cfRule type="cellIs" dxfId="144" priority="176" stopIfTrue="1" operator="equal">
      <formula>"CW 3240-R7"</formula>
    </cfRule>
  </conditionalFormatting>
  <conditionalFormatting sqref="D151">
    <cfRule type="cellIs" dxfId="143" priority="171" stopIfTrue="1" operator="equal">
      <formula>"CW 2130-R11"</formula>
    </cfRule>
    <cfRule type="cellIs" dxfId="142" priority="172" stopIfTrue="1" operator="equal">
      <formula>"CW 3120-R2"</formula>
    </cfRule>
    <cfRule type="cellIs" dxfId="141" priority="173" stopIfTrue="1" operator="equal">
      <formula>"CW 3240-R7"</formula>
    </cfRule>
  </conditionalFormatting>
  <conditionalFormatting sqref="D152">
    <cfRule type="cellIs" dxfId="140" priority="168" stopIfTrue="1" operator="equal">
      <formula>"CW 2130-R11"</formula>
    </cfRule>
    <cfRule type="cellIs" dxfId="139" priority="169" stopIfTrue="1" operator="equal">
      <formula>"CW 3120-R2"</formula>
    </cfRule>
    <cfRule type="cellIs" dxfId="138" priority="170" stopIfTrue="1" operator="equal">
      <formula>"CW 3240-R7"</formula>
    </cfRule>
  </conditionalFormatting>
  <conditionalFormatting sqref="D162">
    <cfRule type="cellIs" dxfId="137" priority="162" stopIfTrue="1" operator="equal">
      <formula>"CW 2130-R11"</formula>
    </cfRule>
    <cfRule type="cellIs" dxfId="136" priority="163" stopIfTrue="1" operator="equal">
      <formula>"CW 3120-R2"</formula>
    </cfRule>
    <cfRule type="cellIs" dxfId="135" priority="164" stopIfTrue="1" operator="equal">
      <formula>"CW 3240-R7"</formula>
    </cfRule>
  </conditionalFormatting>
  <conditionalFormatting sqref="D164">
    <cfRule type="cellIs" dxfId="134" priority="159" stopIfTrue="1" operator="equal">
      <formula>"CW 2130-R11"</formula>
    </cfRule>
    <cfRule type="cellIs" dxfId="133" priority="160" stopIfTrue="1" operator="equal">
      <formula>"CW 3120-R2"</formula>
    </cfRule>
    <cfRule type="cellIs" dxfId="132" priority="161" stopIfTrue="1" operator="equal">
      <formula>"CW 3240-R7"</formula>
    </cfRule>
  </conditionalFormatting>
  <conditionalFormatting sqref="D168:D169">
    <cfRule type="cellIs" dxfId="131" priority="150" stopIfTrue="1" operator="equal">
      <formula>"CW 2130-R11"</formula>
    </cfRule>
    <cfRule type="cellIs" dxfId="130" priority="151" stopIfTrue="1" operator="equal">
      <formula>"CW 3120-R2"</formula>
    </cfRule>
    <cfRule type="cellIs" dxfId="129" priority="152" stopIfTrue="1" operator="equal">
      <formula>"CW 3240-R7"</formula>
    </cfRule>
  </conditionalFormatting>
  <conditionalFormatting sqref="D165:D167">
    <cfRule type="cellIs" dxfId="128" priority="153" stopIfTrue="1" operator="equal">
      <formula>"CW 2130-R11"</formula>
    </cfRule>
    <cfRule type="cellIs" dxfId="127" priority="154" stopIfTrue="1" operator="equal">
      <formula>"CW 3120-R2"</formula>
    </cfRule>
    <cfRule type="cellIs" dxfId="126" priority="155" stopIfTrue="1" operator="equal">
      <formula>"CW 3240-R7"</formula>
    </cfRule>
  </conditionalFormatting>
  <conditionalFormatting sqref="D172">
    <cfRule type="cellIs" dxfId="125" priority="144" stopIfTrue="1" operator="equal">
      <formula>"CW 2130-R11"</formula>
    </cfRule>
    <cfRule type="cellIs" dxfId="124" priority="145" stopIfTrue="1" operator="equal">
      <formula>"CW 3120-R2"</formula>
    </cfRule>
    <cfRule type="cellIs" dxfId="123" priority="146" stopIfTrue="1" operator="equal">
      <formula>"CW 3240-R7"</formula>
    </cfRule>
  </conditionalFormatting>
  <conditionalFormatting sqref="D187:D188">
    <cfRule type="cellIs" dxfId="122" priority="98" stopIfTrue="1" operator="equal">
      <formula>"CW 2130-R11"</formula>
    </cfRule>
    <cfRule type="cellIs" dxfId="121" priority="99" stopIfTrue="1" operator="equal">
      <formula>"CW 3120-R2"</formula>
    </cfRule>
    <cfRule type="cellIs" dxfId="120" priority="100" stopIfTrue="1" operator="equal">
      <formula>"CW 3240-R7"</formula>
    </cfRule>
  </conditionalFormatting>
  <conditionalFormatting sqref="D173">
    <cfRule type="cellIs" dxfId="119" priority="141" stopIfTrue="1" operator="equal">
      <formula>"CW 2130-R11"</formula>
    </cfRule>
    <cfRule type="cellIs" dxfId="118" priority="142" stopIfTrue="1" operator="equal">
      <formula>"CW 3120-R2"</formula>
    </cfRule>
    <cfRule type="cellIs" dxfId="117" priority="143" stopIfTrue="1" operator="equal">
      <formula>"CW 3240-R7"</formula>
    </cfRule>
  </conditionalFormatting>
  <conditionalFormatting sqref="D175">
    <cfRule type="cellIs" dxfId="116" priority="138" stopIfTrue="1" operator="equal">
      <formula>"CW 2130-R11"</formula>
    </cfRule>
    <cfRule type="cellIs" dxfId="115" priority="139" stopIfTrue="1" operator="equal">
      <formula>"CW 3120-R2"</formula>
    </cfRule>
    <cfRule type="cellIs" dxfId="114" priority="140" stopIfTrue="1" operator="equal">
      <formula>"CW 3240-R7"</formula>
    </cfRule>
  </conditionalFormatting>
  <conditionalFormatting sqref="D154:D156">
    <cfRule type="cellIs" dxfId="113" priority="132" stopIfTrue="1" operator="equal">
      <formula>"CW 2130-R11"</formula>
    </cfRule>
    <cfRule type="cellIs" dxfId="112" priority="133" stopIfTrue="1" operator="equal">
      <formula>"CW 3120-R2"</formula>
    </cfRule>
    <cfRule type="cellIs" dxfId="111" priority="134" stopIfTrue="1" operator="equal">
      <formula>"CW 3240-R7"</formula>
    </cfRule>
  </conditionalFormatting>
  <conditionalFormatting sqref="D158:D160">
    <cfRule type="cellIs" dxfId="110" priority="129" stopIfTrue="1" operator="equal">
      <formula>"CW 2130-R11"</formula>
    </cfRule>
    <cfRule type="cellIs" dxfId="109" priority="130" stopIfTrue="1" operator="equal">
      <formula>"CW 3120-R2"</formula>
    </cfRule>
    <cfRule type="cellIs" dxfId="108" priority="131" stopIfTrue="1" operator="equal">
      <formula>"CW 3240-R7"</formula>
    </cfRule>
  </conditionalFormatting>
  <conditionalFormatting sqref="D157">
    <cfRule type="cellIs" dxfId="107" priority="126" stopIfTrue="1" operator="equal">
      <formula>"CW 2130-R11"</formula>
    </cfRule>
    <cfRule type="cellIs" dxfId="106" priority="127" stopIfTrue="1" operator="equal">
      <formula>"CW 3120-R2"</formula>
    </cfRule>
    <cfRule type="cellIs" dxfId="105" priority="128" stopIfTrue="1" operator="equal">
      <formula>"CW 3240-R7"</formula>
    </cfRule>
  </conditionalFormatting>
  <conditionalFormatting sqref="D163">
    <cfRule type="cellIs" dxfId="104" priority="123" stopIfTrue="1" operator="equal">
      <formula>"CW 2130-R11"</formula>
    </cfRule>
    <cfRule type="cellIs" dxfId="103" priority="124" stopIfTrue="1" operator="equal">
      <formula>"CW 3120-R2"</formula>
    </cfRule>
    <cfRule type="cellIs" dxfId="102" priority="125" stopIfTrue="1" operator="equal">
      <formula>"CW 3240-R7"</formula>
    </cfRule>
  </conditionalFormatting>
  <conditionalFormatting sqref="D185">
    <cfRule type="cellIs" dxfId="101" priority="101" stopIfTrue="1" operator="equal">
      <formula>"CW 3120-R2"</formula>
    </cfRule>
    <cfRule type="cellIs" dxfId="100" priority="102" stopIfTrue="1" operator="equal">
      <formula>"CW 3240-R7"</formula>
    </cfRule>
  </conditionalFormatting>
  <conditionalFormatting sqref="D177:D178">
    <cfRule type="cellIs" dxfId="99" priority="116" stopIfTrue="1" operator="equal">
      <formula>"CW 3120-R2"</formula>
    </cfRule>
    <cfRule type="cellIs" dxfId="98" priority="117" stopIfTrue="1" operator="equal">
      <formula>"CW 3240-R7"</formula>
    </cfRule>
  </conditionalFormatting>
  <conditionalFormatting sqref="D179:D180">
    <cfRule type="cellIs" dxfId="97" priority="114" stopIfTrue="1" operator="equal">
      <formula>"CW 3120-R2"</formula>
    </cfRule>
    <cfRule type="cellIs" dxfId="96" priority="115" stopIfTrue="1" operator="equal">
      <formula>"CW 3240-R7"</formula>
    </cfRule>
  </conditionalFormatting>
  <conditionalFormatting sqref="D181">
    <cfRule type="cellIs" dxfId="95" priority="112" stopIfTrue="1" operator="equal">
      <formula>"CW 3120-R2"</formula>
    </cfRule>
    <cfRule type="cellIs" dxfId="94" priority="113" stopIfTrue="1" operator="equal">
      <formula>"CW 3240-R7"</formula>
    </cfRule>
  </conditionalFormatting>
  <conditionalFormatting sqref="D183">
    <cfRule type="cellIs" dxfId="93" priority="110" stopIfTrue="1" operator="equal">
      <formula>"CW 3120-R2"</formula>
    </cfRule>
    <cfRule type="cellIs" dxfId="92" priority="111" stopIfTrue="1" operator="equal">
      <formula>"CW 3240-R7"</formula>
    </cfRule>
  </conditionalFormatting>
  <conditionalFormatting sqref="D182">
    <cfRule type="cellIs" dxfId="91" priority="108" stopIfTrue="1" operator="equal">
      <formula>"CW 3120-R2"</formula>
    </cfRule>
    <cfRule type="cellIs" dxfId="90" priority="109" stopIfTrue="1" operator="equal">
      <formula>"CW 3240-R7"</formula>
    </cfRule>
  </conditionalFormatting>
  <conditionalFormatting sqref="D184">
    <cfRule type="cellIs" dxfId="89" priority="106" stopIfTrue="1" operator="equal">
      <formula>"CW 3120-R2"</formula>
    </cfRule>
    <cfRule type="cellIs" dxfId="88" priority="107" stopIfTrue="1" operator="equal">
      <formula>"CW 3240-R7"</formula>
    </cfRule>
  </conditionalFormatting>
  <conditionalFormatting sqref="D186">
    <cfRule type="cellIs" dxfId="87" priority="103" stopIfTrue="1" operator="equal">
      <formula>"CW 2130-R11"</formula>
    </cfRule>
    <cfRule type="cellIs" dxfId="86" priority="104" stopIfTrue="1" operator="equal">
      <formula>"CW 3120-R2"</formula>
    </cfRule>
    <cfRule type="cellIs" dxfId="85" priority="105" stopIfTrue="1" operator="equal">
      <formula>"CW 3240-R7"</formula>
    </cfRule>
  </conditionalFormatting>
  <conditionalFormatting sqref="D192">
    <cfRule type="cellIs" dxfId="84" priority="92" stopIfTrue="1" operator="equal">
      <formula>"CW 2130-R11"</formula>
    </cfRule>
    <cfRule type="cellIs" dxfId="83" priority="93" stopIfTrue="1" operator="equal">
      <formula>"CW 3120-R2"</formula>
    </cfRule>
    <cfRule type="cellIs" dxfId="82" priority="94" stopIfTrue="1" operator="equal">
      <formula>"CW 3240-R7"</formula>
    </cfRule>
  </conditionalFormatting>
  <conditionalFormatting sqref="D189:D191">
    <cfRule type="cellIs" dxfId="81" priority="95" stopIfTrue="1" operator="equal">
      <formula>"CW 2130-R11"</formula>
    </cfRule>
    <cfRule type="cellIs" dxfId="80" priority="96" stopIfTrue="1" operator="equal">
      <formula>"CW 3120-R2"</formula>
    </cfRule>
    <cfRule type="cellIs" dxfId="79" priority="97" stopIfTrue="1" operator="equal">
      <formula>"CW 3240-R7"</formula>
    </cfRule>
  </conditionalFormatting>
  <conditionalFormatting sqref="D194">
    <cfRule type="cellIs" dxfId="78" priority="89" stopIfTrue="1" operator="equal">
      <formula>"CW 2130-R11"</formula>
    </cfRule>
    <cfRule type="cellIs" dxfId="77" priority="90" stopIfTrue="1" operator="equal">
      <formula>"CW 3120-R2"</formula>
    </cfRule>
    <cfRule type="cellIs" dxfId="76" priority="91" stopIfTrue="1" operator="equal">
      <formula>"CW 3240-R7"</formula>
    </cfRule>
  </conditionalFormatting>
  <conditionalFormatting sqref="D195">
    <cfRule type="cellIs" dxfId="75" priority="83" stopIfTrue="1" operator="equal">
      <formula>"CW 2130-R11"</formula>
    </cfRule>
    <cfRule type="cellIs" dxfId="74" priority="84" stopIfTrue="1" operator="equal">
      <formula>"CW 3120-R2"</formula>
    </cfRule>
    <cfRule type="cellIs" dxfId="73" priority="85" stopIfTrue="1" operator="equal">
      <formula>"CW 3240-R7"</formula>
    </cfRule>
  </conditionalFormatting>
  <conditionalFormatting sqref="D196:D197">
    <cfRule type="cellIs" dxfId="72" priority="86" stopIfTrue="1" operator="equal">
      <formula>"CW 2130-R11"</formula>
    </cfRule>
    <cfRule type="cellIs" dxfId="71" priority="87" stopIfTrue="1" operator="equal">
      <formula>"CW 3120-R2"</formula>
    </cfRule>
    <cfRule type="cellIs" dxfId="70" priority="88" stopIfTrue="1" operator="equal">
      <formula>"CW 3240-R7"</formula>
    </cfRule>
  </conditionalFormatting>
  <conditionalFormatting sqref="D198:D199">
    <cfRule type="cellIs" dxfId="69" priority="80" stopIfTrue="1" operator="equal">
      <formula>"CW 2130-R11"</formula>
    </cfRule>
    <cfRule type="cellIs" dxfId="68" priority="81" stopIfTrue="1" operator="equal">
      <formula>"CW 3120-R2"</formula>
    </cfRule>
    <cfRule type="cellIs" dxfId="67" priority="82" stopIfTrue="1" operator="equal">
      <formula>"CW 3240-R7"</formula>
    </cfRule>
  </conditionalFormatting>
  <conditionalFormatting sqref="D202">
    <cfRule type="cellIs" dxfId="66" priority="74" stopIfTrue="1" operator="equal">
      <formula>"CW 2130-R11"</formula>
    </cfRule>
    <cfRule type="cellIs" dxfId="65" priority="75" stopIfTrue="1" operator="equal">
      <formula>"CW 3120-R2"</formula>
    </cfRule>
    <cfRule type="cellIs" dxfId="64" priority="76" stopIfTrue="1" operator="equal">
      <formula>"CW 3240-R7"</formula>
    </cfRule>
  </conditionalFormatting>
  <conditionalFormatting sqref="D204:D206">
    <cfRule type="cellIs" dxfId="63" priority="71" stopIfTrue="1" operator="equal">
      <formula>"CW 2130-R11"</formula>
    </cfRule>
    <cfRule type="cellIs" dxfId="62" priority="72" stopIfTrue="1" operator="equal">
      <formula>"CW 3120-R2"</formula>
    </cfRule>
    <cfRule type="cellIs" dxfId="61" priority="73" stopIfTrue="1" operator="equal">
      <formula>"CW 3240-R7"</formula>
    </cfRule>
  </conditionalFormatting>
  <conditionalFormatting sqref="D207">
    <cfRule type="cellIs" dxfId="60" priority="68" stopIfTrue="1" operator="equal">
      <formula>"CW 2130-R11"</formula>
    </cfRule>
    <cfRule type="cellIs" dxfId="59" priority="69" stopIfTrue="1" operator="equal">
      <formula>"CW 3120-R2"</formula>
    </cfRule>
    <cfRule type="cellIs" dxfId="58" priority="70" stopIfTrue="1" operator="equal">
      <formula>"CW 3240-R7"</formula>
    </cfRule>
  </conditionalFormatting>
  <conditionalFormatting sqref="D110">
    <cfRule type="cellIs" dxfId="57" priority="65" stopIfTrue="1" operator="equal">
      <formula>"CW 2130-R11"</formula>
    </cfRule>
    <cfRule type="cellIs" dxfId="56" priority="66" stopIfTrue="1" operator="equal">
      <formula>"CW 3120-R2"</formula>
    </cfRule>
    <cfRule type="cellIs" dxfId="55" priority="67" stopIfTrue="1" operator="equal">
      <formula>"CW 3240-R7"</formula>
    </cfRule>
  </conditionalFormatting>
  <conditionalFormatting sqref="D101:D102">
    <cfRule type="cellIs" dxfId="54" priority="62" stopIfTrue="1" operator="equal">
      <formula>"CW 2130-R11"</formula>
    </cfRule>
    <cfRule type="cellIs" dxfId="53" priority="63" stopIfTrue="1" operator="equal">
      <formula>"CW 3120-R2"</formula>
    </cfRule>
    <cfRule type="cellIs" dxfId="52" priority="64" stopIfTrue="1" operator="equal">
      <formula>"CW 3240-R7"</formula>
    </cfRule>
  </conditionalFormatting>
  <conditionalFormatting sqref="D22">
    <cfRule type="cellIs" dxfId="51" priority="59" stopIfTrue="1" operator="equal">
      <formula>"CW 2130-R11"</formula>
    </cfRule>
    <cfRule type="cellIs" dxfId="50" priority="60" stopIfTrue="1" operator="equal">
      <formula>"CW 3120-R2"</formula>
    </cfRule>
    <cfRule type="cellIs" dxfId="49" priority="61" stopIfTrue="1" operator="equal">
      <formula>"CW 3240-R7"</formula>
    </cfRule>
  </conditionalFormatting>
  <conditionalFormatting sqref="D26">
    <cfRule type="cellIs" dxfId="48" priority="53" stopIfTrue="1" operator="equal">
      <formula>"CW 2130-R11"</formula>
    </cfRule>
    <cfRule type="cellIs" dxfId="47" priority="54" stopIfTrue="1" operator="equal">
      <formula>"CW 3120-R2"</formula>
    </cfRule>
    <cfRule type="cellIs" dxfId="46" priority="55" stopIfTrue="1" operator="equal">
      <formula>"CW 3240-R7"</formula>
    </cfRule>
  </conditionalFormatting>
  <conditionalFormatting sqref="D73">
    <cfRule type="cellIs" dxfId="45" priority="51" stopIfTrue="1" operator="equal">
      <formula>"CW 3120-R2"</formula>
    </cfRule>
    <cfRule type="cellIs" dxfId="44" priority="52" stopIfTrue="1" operator="equal">
      <formula>"CW 3240-R7"</formula>
    </cfRule>
  </conditionalFormatting>
  <conditionalFormatting sqref="D72">
    <cfRule type="cellIs" dxfId="43" priority="49" stopIfTrue="1" operator="equal">
      <formula>"CW 3120-R2"</formula>
    </cfRule>
    <cfRule type="cellIs" dxfId="42" priority="50" stopIfTrue="1" operator="equal">
      <formula>"CW 3240-R7"</formula>
    </cfRule>
  </conditionalFormatting>
  <conditionalFormatting sqref="D91:D92">
    <cfRule type="cellIs" dxfId="41" priority="47" stopIfTrue="1" operator="equal">
      <formula>"CW 3120-R2"</formula>
    </cfRule>
    <cfRule type="cellIs" dxfId="40" priority="48" stopIfTrue="1" operator="equal">
      <formula>"CW 3240-R7"</formula>
    </cfRule>
  </conditionalFormatting>
  <conditionalFormatting sqref="D82">
    <cfRule type="cellIs" dxfId="39" priority="44" stopIfTrue="1" operator="equal">
      <formula>"CW 2130-R11"</formula>
    </cfRule>
    <cfRule type="cellIs" dxfId="38" priority="45" stopIfTrue="1" operator="equal">
      <formula>"CW 3120-R2"</formula>
    </cfRule>
    <cfRule type="cellIs" dxfId="37" priority="46" stopIfTrue="1" operator="equal">
      <formula>"CW 3240-R7"</formula>
    </cfRule>
  </conditionalFormatting>
  <conditionalFormatting sqref="D89:D90">
    <cfRule type="cellIs" dxfId="36" priority="42" stopIfTrue="1" operator="equal">
      <formula>"CW 3120-R2"</formula>
    </cfRule>
    <cfRule type="cellIs" dxfId="35" priority="43" stopIfTrue="1" operator="equal">
      <formula>"CW 3240-R7"</formula>
    </cfRule>
  </conditionalFormatting>
  <conditionalFormatting sqref="D112">
    <cfRule type="cellIs" dxfId="34" priority="40" stopIfTrue="1" operator="equal">
      <formula>"CW 3120-R2"</formula>
    </cfRule>
    <cfRule type="cellIs" dxfId="33" priority="41" stopIfTrue="1" operator="equal">
      <formula>"CW 3240-R7"</formula>
    </cfRule>
  </conditionalFormatting>
  <conditionalFormatting sqref="D42:D43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41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139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138">
    <cfRule type="cellIs" dxfId="23" priority="28" stopIfTrue="1" operator="equal">
      <formula>"CW 2130-R11"</formula>
    </cfRule>
    <cfRule type="cellIs" dxfId="22" priority="29" stopIfTrue="1" operator="equal">
      <formula>"CW 3120-R2"</formula>
    </cfRule>
    <cfRule type="cellIs" dxfId="21" priority="30" stopIfTrue="1" operator="equal">
      <formula>"CW 3240-R7"</formula>
    </cfRule>
  </conditionalFormatting>
  <conditionalFormatting sqref="D137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132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136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142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200:D20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41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61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212" xr:uid="{00000000-0002-0000-0100-000000000000}">
      <formula1>IF(AND(G212&gt;=0.01,G212&lt;=G218*0.05),ROUND(G212,2),0.01)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9:G10 G15 G17:G20 G26:G28 G30 G73 G32 G34 G99:G105 G49 G51 G22 G90 G36:G39 G57 G60 G63 G66 G196:G202 G75 G92:G93 G95 G97 G108:G110 G68 G70 G77:G79 G117:G118 G123 G125:G128 G130 G121 G132:G133 G137:G139 G144:G147 G149 G209 G151 G167 G169 G53:G55 G175 G171:G173 G180 G183:G184 G186:G192 G194 G13 G24 G88 G135 G141:G142 G178 G205:G207 G112 G81:G86 G158:G164 G42:G46 G154:G156" xr:uid="{1D506DDE-2C6D-47BE-9211-35C1420444F3}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8 G12 G14 G16 G76 G23 G74 G29 G35 G31 G33 G50 G47:G48 G52 G21 G59 G61:G62 G64:G65 G67 G69 G87 G80 G98 G107 G40 G116 G120 G122 G124 G129 G131 G134 G136 G143 G148 G150 G170 G165:G166 G168 G152 G177 G179 G181:G182 G185 G195 G204 G25 G71:G72 G91 G89 G140" xr:uid="{02BEAA5E-7CE1-4DDF-9CE6-7C4E9684E602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77:F79" xr:uid="{389BB04C-681F-4FB8-93BA-8BC2C55C102D}">
      <formula1>IF(F77&gt;=0,ROUND(F77,0),0)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96 G157" xr:uid="{6836B2A8-0ABE-4ED7-B045-FEC38C94A058}">
      <formula1>0</formula1>
    </dataValidation>
  </dataValidations>
  <pageMargins left="0.5" right="0.5" top="0.75" bottom="0.75" header="0.25" footer="0.25"/>
  <pageSetup scale="71" orientation="portrait" r:id="rId1"/>
  <headerFooter alignWithMargins="0">
    <oddHeader>&amp;L&amp;10The City of Winnipeg
Tender No. 130-2021
&amp;R&amp;10Bid Submission
&amp;P of &amp;N</oddHeader>
    <oddFooter xml:space="preserve">&amp;R                    </oddFooter>
  </headerFooter>
  <rowBreaks count="10" manualBreakCount="10">
    <brk id="30" min="1" max="7" man="1"/>
    <brk id="55" min="1" max="7" man="1"/>
    <brk id="79" min="1" max="7" man="1"/>
    <brk id="105" min="1" max="7" man="1"/>
    <brk id="113" max="7" man="1"/>
    <brk id="139" min="1" max="7" man="1"/>
    <brk id="164" min="1" max="7" man="1"/>
    <brk id="184" min="1" max="7" man="1"/>
    <brk id="210" min="1" max="7" man="1"/>
    <brk id="2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FORM B - PRICES</vt:lpstr>
      <vt:lpstr>'FORM B - PRICES'!Print_Area</vt:lpstr>
      <vt:lpstr>'FORM B - PRICES'!Print_Titles</vt:lpstr>
      <vt:lpstr>Print_Titles</vt:lpstr>
      <vt:lpstr>XEVERYTHING</vt:lpstr>
      <vt:lpstr>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April 16, 2021
File Size: 37.3 KB</dc:description>
  <cp:lastModifiedBy>Windows User</cp:lastModifiedBy>
  <cp:lastPrinted>2021-04-15T20:47:05Z</cp:lastPrinted>
  <dcterms:created xsi:type="dcterms:W3CDTF">1999-03-31T15:44:33Z</dcterms:created>
  <dcterms:modified xsi:type="dcterms:W3CDTF">2021-04-16T16:25:39Z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