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8-2021 Morrison\"/>
    </mc:Choice>
  </mc:AlternateContent>
  <xr:revisionPtr revIDLastSave="0" documentId="13_ncr:1_{94848A75-B569-4982-837E-A3C9D47637FC}" xr6:coauthVersionLast="36" xr6:coauthVersionMax="45" xr10:uidLastSave="{00000000-0000-0000-0000-000000000000}"/>
  <bookViews>
    <workbookView xWindow="0" yWindow="0" windowWidth="20490" windowHeight="754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PRICES'!$B$6:$H$208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PRICES'!$B$1:$IV$199</definedName>
    <definedName name="XITEMS">'FORM B - PRICES'!$B$6:$IV$199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18" i="1"/>
  <c r="H155" i="1" l="1"/>
  <c r="H158" i="1" l="1"/>
  <c r="H157" i="1"/>
  <c r="H56" i="1"/>
  <c r="H55" i="1"/>
  <c r="H168" i="1" l="1"/>
  <c r="H156" i="1" l="1"/>
  <c r="H54" i="1"/>
  <c r="H106" i="1"/>
  <c r="H104" i="1"/>
  <c r="H103" i="1"/>
  <c r="H190" i="1"/>
  <c r="H189" i="1"/>
  <c r="H192" i="1"/>
  <c r="H179" i="1"/>
  <c r="H178" i="1"/>
  <c r="H76" i="1"/>
  <c r="H75" i="1"/>
  <c r="H193" i="1"/>
  <c r="H105" i="1"/>
  <c r="H191" i="1"/>
  <c r="H65" i="1" l="1"/>
  <c r="H38" i="1"/>
  <c r="H37" i="1"/>
  <c r="H198" i="1" l="1"/>
  <c r="H197" i="1"/>
  <c r="H115" i="1"/>
  <c r="H111" i="1"/>
  <c r="H110" i="1"/>
  <c r="H8" i="1"/>
  <c r="H152" i="1" l="1"/>
  <c r="H151" i="1"/>
  <c r="H150" i="1"/>
  <c r="H194" i="1"/>
  <c r="H188" i="1"/>
  <c r="H187" i="1"/>
  <c r="H186" i="1"/>
  <c r="H185" i="1"/>
  <c r="H184" i="1"/>
  <c r="H183" i="1"/>
  <c r="H181" i="1"/>
  <c r="H177" i="1"/>
  <c r="H176" i="1"/>
  <c r="H175" i="1"/>
  <c r="H174" i="1"/>
  <c r="H173" i="1"/>
  <c r="H170" i="1"/>
  <c r="H159" i="1"/>
  <c r="H167" i="1"/>
  <c r="H166" i="1"/>
  <c r="H164" i="1"/>
  <c r="H162" i="1"/>
  <c r="H154" i="1"/>
  <c r="H153" i="1"/>
  <c r="H147" i="1"/>
  <c r="H146" i="1"/>
  <c r="H145" i="1"/>
  <c r="H143" i="1"/>
  <c r="H142" i="1"/>
  <c r="H141" i="1"/>
  <c r="H139" i="1"/>
  <c r="H138" i="1"/>
  <c r="H137" i="1"/>
  <c r="H134" i="1"/>
  <c r="H133" i="1"/>
  <c r="H131" i="1"/>
  <c r="H130" i="1"/>
  <c r="H128" i="1"/>
  <c r="H127" i="1"/>
  <c r="H126" i="1"/>
  <c r="H125" i="1"/>
  <c r="H123" i="1"/>
  <c r="H122" i="1"/>
  <c r="H121" i="1"/>
  <c r="H120" i="1"/>
  <c r="H107" i="1"/>
  <c r="H102" i="1"/>
  <c r="H101" i="1"/>
  <c r="H100" i="1"/>
  <c r="H99" i="1"/>
  <c r="H98" i="1"/>
  <c r="H97" i="1"/>
  <c r="H95" i="1"/>
  <c r="H93" i="1"/>
  <c r="H91" i="1"/>
  <c r="H87" i="1"/>
  <c r="H83" i="1"/>
  <c r="H80" i="1"/>
  <c r="H74" i="1"/>
  <c r="H73" i="1"/>
  <c r="H72" i="1"/>
  <c r="H71" i="1"/>
  <c r="H70" i="1"/>
  <c r="H67" i="1"/>
  <c r="H64" i="1"/>
  <c r="H63" i="1"/>
  <c r="H61" i="1"/>
  <c r="H59" i="1"/>
  <c r="H52" i="1"/>
  <c r="H53" i="1"/>
  <c r="H51" i="1"/>
  <c r="H50" i="1"/>
  <c r="H47" i="1"/>
  <c r="H46" i="1"/>
  <c r="H45" i="1"/>
  <c r="H43" i="1"/>
  <c r="H42" i="1"/>
  <c r="H41" i="1"/>
  <c r="H39" i="1"/>
  <c r="H35" i="1"/>
  <c r="H34" i="1"/>
  <c r="H33" i="1"/>
  <c r="H31" i="1"/>
  <c r="H30" i="1"/>
  <c r="H29" i="1"/>
  <c r="H27" i="1"/>
  <c r="H26" i="1"/>
  <c r="H24" i="1"/>
  <c r="H23" i="1"/>
  <c r="H21" i="1"/>
  <c r="H20" i="1"/>
  <c r="H19" i="1"/>
  <c r="H18" i="1"/>
  <c r="H16" i="1"/>
  <c r="H15" i="1"/>
  <c r="H14" i="1"/>
  <c r="H13" i="1"/>
  <c r="C206" i="1" l="1"/>
  <c r="B206" i="1"/>
  <c r="C202" i="1"/>
  <c r="B202" i="1"/>
  <c r="H201" i="1"/>
  <c r="H202" i="1" s="1"/>
  <c r="H206" i="1" s="1"/>
  <c r="H199" i="1" l="1"/>
  <c r="H205" i="1" s="1"/>
  <c r="H112" i="1"/>
  <c r="B205" i="1"/>
  <c r="B204" i="1"/>
  <c r="B199" i="1"/>
  <c r="B112" i="1"/>
  <c r="C205" i="1"/>
  <c r="C204" i="1"/>
  <c r="C199" i="1"/>
  <c r="C112" i="1"/>
  <c r="H204" i="1" l="1"/>
  <c r="G207" i="1" s="1"/>
</calcChain>
</file>

<file path=xl/sharedStrings.xml><?xml version="1.0" encoding="utf-8"?>
<sst xmlns="http://schemas.openxmlformats.org/spreadsheetml/2006/main" count="820" uniqueCount="319">
  <si>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</si>
  <si>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</si>
  <si>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</si>
  <si>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</si>
  <si>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</si>
  <si>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</si>
  <si>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</si>
  <si>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</si>
  <si>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</si>
  <si>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</si>
  <si>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</si>
  <si>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</si>
  <si>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</si>
  <si>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</si>
  <si>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</si>
  <si>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</si>
  <si>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</si>
  <si>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</si>
  <si>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</si>
  <si>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</si>
  <si>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</si>
  <si>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</si>
  <si>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</si>
  <si>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</si>
  <si>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</si>
  <si>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</si>
  <si>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</si>
  <si>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</si>
  <si>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</si>
  <si>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</si>
  <si>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</si>
  <si>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</si>
  <si>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</si>
  <si>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</si>
  <si>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</si>
  <si>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</si>
  <si>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</si>
  <si>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</si>
  <si>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</si>
  <si>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</si>
  <si>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</si>
  <si>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</si>
  <si>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</si>
  <si>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</si>
  <si>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</si>
  <si>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</si>
  <si>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</si>
  <si>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</si>
  <si>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</si>
  <si>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</si>
  <si>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</si>
  <si>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</si>
  <si>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</si>
  <si>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</si>
  <si>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Tie-ins and Approaches</t>
  </si>
  <si>
    <t>F009</t>
  </si>
  <si>
    <t>F010</t>
  </si>
  <si>
    <t>F011</t>
  </si>
  <si>
    <t>E023</t>
  </si>
  <si>
    <t>E024</t>
  </si>
  <si>
    <t>E025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</si>
  <si>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</si>
  <si>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</si>
  <si>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</si>
  <si>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</si>
  <si>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</si>
  <si>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</si>
  <si>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</si>
  <si>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</si>
  <si>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</si>
  <si>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</si>
  <si>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</si>
  <si>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</si>
  <si>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</si>
  <si>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</si>
  <si>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</si>
  <si>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</si>
  <si>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</si>
  <si>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</si>
  <si>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</si>
  <si>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</si>
  <si>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</si>
  <si>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</si>
  <si>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</si>
  <si>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</si>
  <si>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</si>
  <si>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</si>
  <si>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</si>
  <si>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</si>
  <si>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</si>
  <si>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</si>
  <si>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</si>
  <si>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</si>
  <si>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</si>
  <si>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</si>
  <si>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</si>
  <si>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</si>
  <si>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</si>
  <si>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</si>
  <si>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</si>
  <si>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</si>
  <si>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</si>
  <si>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</si>
  <si>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</si>
  <si>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</si>
  <si>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</si>
  <si>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</si>
  <si>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</si>
  <si>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</si>
  <si>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</si>
  <si>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</si>
  <si>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</si>
  <si>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</si>
  <si>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</si>
  <si>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</si>
  <si>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</si>
  <si>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</si>
  <si>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</si>
  <si>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</si>
  <si>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76 mm</t>
  </si>
  <si>
    <t>(SEE B9)</t>
  </si>
  <si>
    <t>A.1</t>
  </si>
  <si>
    <t xml:space="preserve">CW 3230-R8
</t>
  </si>
  <si>
    <t>B096</t>
  </si>
  <si>
    <t>28.6 mm Diameter</t>
  </si>
  <si>
    <t>B097A</t>
  </si>
  <si>
    <t>15 M Deformed Tie Bar</t>
  </si>
  <si>
    <t>Median Slab</t>
  </si>
  <si>
    <t>Monolithic Median Slab</t>
  </si>
  <si>
    <t>Safety Median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</si>
  <si>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</si>
  <si>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</si>
  <si>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</si>
  <si>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</si>
  <si>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</si>
  <si>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</si>
  <si>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</si>
  <si>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</si>
  <si>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</si>
  <si>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SD-227A</t>
  </si>
  <si>
    <t>SD-226A</t>
  </si>
  <si>
    <t>SD-226B</t>
  </si>
  <si>
    <t>SD-227C</t>
  </si>
  <si>
    <t>Interlocking Paving Stones</t>
  </si>
  <si>
    <t>E026</t>
  </si>
  <si>
    <t>F004</t>
  </si>
  <si>
    <t>38 mm</t>
  </si>
  <si>
    <t>F006</t>
  </si>
  <si>
    <t>64 mm</t>
  </si>
  <si>
    <t>F028</t>
  </si>
  <si>
    <t>Adjustment of Traffic Signal Service Box Frames</t>
  </si>
  <si>
    <t>CW 2110-R11</t>
  </si>
  <si>
    <t>E017</t>
  </si>
  <si>
    <t>Sewer Repair - Up to 3.0 Meters Long</t>
  </si>
  <si>
    <t>Class 3 Backfill</t>
  </si>
  <si>
    <t>B.3</t>
  </si>
  <si>
    <t>B.2</t>
  </si>
  <si>
    <t>B.1</t>
  </si>
  <si>
    <t>C.1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</si>
  <si>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</si>
  <si>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</si>
  <si>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</si>
  <si>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</si>
  <si>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</si>
  <si>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</si>
  <si>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</si>
  <si>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</si>
  <si>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</si>
  <si>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</si>
  <si>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</si>
  <si>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</si>
  <si>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</si>
  <si>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</si>
  <si>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</si>
  <si>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Modified Barrier (150 mm reveal ht, Dowelled)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</si>
  <si>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</si>
  <si>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</si>
  <si>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</si>
  <si>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</si>
  <si>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</si>
  <si>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</si>
  <si>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</si>
  <si>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</si>
  <si>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</si>
  <si>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</si>
  <si>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</si>
  <si>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</si>
  <si>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</si>
  <si>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</si>
  <si>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</si>
  <si>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</si>
  <si>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</si>
  <si>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</si>
  <si>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</si>
  <si>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</si>
  <si>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</si>
  <si>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</si>
  <si>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</si>
  <si>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</si>
  <si>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</si>
  <si>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</si>
  <si>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</si>
  <si>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</si>
  <si>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</si>
  <si>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</si>
  <si>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</si>
  <si>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</si>
  <si>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</si>
  <si>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</si>
  <si>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</si>
  <si>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</si>
  <si>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</si>
  <si>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</si>
  <si>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</si>
  <si>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</si>
  <si>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</si>
  <si>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</si>
  <si>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</si>
  <si>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</si>
  <si>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</si>
  <si>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</si>
  <si>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</si>
  <si>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</si>
  <si>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</si>
  <si>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</si>
  <si>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SD-205,
SD-206A</t>
  </si>
  <si>
    <t>AP-006 - Standard Frame for Manhole and Catch Basin</t>
  </si>
  <si>
    <t>AP-007 - Standard Solid Cover for Standard Frame</t>
  </si>
  <si>
    <t>Less than 3 m</t>
  </si>
  <si>
    <t>E017C</t>
  </si>
  <si>
    <t xml:space="preserve">200 mm </t>
  </si>
  <si>
    <t>E017D</t>
  </si>
  <si>
    <t>E020</t>
  </si>
  <si>
    <t xml:space="preserve">Sewer Repair - In Addition to First 3.0 Meters </t>
  </si>
  <si>
    <t>ROADWORKS - REMOVALS/RENEWALS</t>
  </si>
  <si>
    <t>MOBILIZATION /DEMOLIBIZATION</t>
  </si>
  <si>
    <t>L. sum</t>
  </si>
  <si>
    <t>I001</t>
  </si>
  <si>
    <t>Mobilization/Demobilization</t>
  </si>
  <si>
    <t>PORTAGE AVENUE - EASTBOUND - WOODLAWN STREET TO CENTURY STREET</t>
  </si>
  <si>
    <t>B047-24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</si>
  <si>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</si>
  <si>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</si>
  <si>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</si>
  <si>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</si>
  <si>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</si>
  <si>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</si>
  <si>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</si>
  <si>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</si>
  <si>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</si>
  <si>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B086-72</t>
  </si>
  <si>
    <t>B087-72</t>
  </si>
  <si>
    <t>B088-72</t>
  </si>
  <si>
    <t>B089-72</t>
  </si>
  <si>
    <t>B115rl</t>
  </si>
  <si>
    <t>B116rl</t>
  </si>
  <si>
    <t>B117rl</t>
  </si>
  <si>
    <t xml:space="preserve"> iv)</t>
  </si>
  <si>
    <t>B122rl</t>
  </si>
  <si>
    <t>B127rA</t>
  </si>
  <si>
    <t>Barrier Integral</t>
  </si>
  <si>
    <t>B128r</t>
  </si>
  <si>
    <t>Modified Barrier  (Integral)</t>
  </si>
  <si>
    <t>B132r</t>
  </si>
  <si>
    <t>Curb Ramp</t>
  </si>
  <si>
    <t>B136iA</t>
  </si>
  <si>
    <t>Barrier (150 mm reveal ht, Dowelled)</t>
  </si>
  <si>
    <t>B139iA</t>
  </si>
  <si>
    <t>B150iA</t>
  </si>
  <si>
    <t>SD-229A,B,C</t>
  </si>
  <si>
    <t>B155rlA</t>
  </si>
  <si>
    <t>3 m to 30 m</t>
  </si>
  <si>
    <t xml:space="preserve">c) </t>
  </si>
  <si>
    <t xml:space="preserve"> Greater than 30 m</t>
  </si>
  <si>
    <t>B185rlB</t>
  </si>
  <si>
    <t>Splash Strip (150 mm reveal ht, Monolithic Barrier Curb,  750 mm width)</t>
  </si>
  <si>
    <t>SD-223A</t>
  </si>
  <si>
    <t>CW 3410-R12</t>
  </si>
  <si>
    <t>AP-008 - Standard Grated Cover for Standard Frame</t>
  </si>
  <si>
    <t>MA20008554</t>
  </si>
  <si>
    <t>E017I</t>
  </si>
  <si>
    <t>375mm</t>
  </si>
  <si>
    <t>E017J</t>
  </si>
  <si>
    <t>E020I</t>
  </si>
  <si>
    <t>375 mm</t>
  </si>
  <si>
    <t>E020J</t>
  </si>
  <si>
    <t>CL20008855</t>
  </si>
  <si>
    <t>CL20008860</t>
  </si>
  <si>
    <t>E034</t>
  </si>
  <si>
    <t>Connecting to Existing Catch Basin</t>
  </si>
  <si>
    <t>E035</t>
  </si>
  <si>
    <t>200 mm Drainage Connection Pipe</t>
  </si>
  <si>
    <t>Adjustment of Existing Manitoba Hydro Manholes</t>
  </si>
  <si>
    <t>PORTAGE AVENUE - WESTBOUND - MOORGATE STREET TO ST. JAMES STREET</t>
  </si>
  <si>
    <t>CW 3110-R21</t>
  </si>
  <si>
    <t>B121rlA</t>
  </si>
  <si>
    <t>150 mm Reinforced Sidewalk</t>
  </si>
  <si>
    <t>B121rlB</t>
  </si>
  <si>
    <t>B121rlC</t>
  </si>
  <si>
    <t>F015</t>
  </si>
  <si>
    <t>Adjustment of Curb and Gutter Frames</t>
  </si>
  <si>
    <t>Gutter Frame (TF-100)</t>
  </si>
  <si>
    <t>F026</t>
  </si>
  <si>
    <t>Replacing Existing Flat Top Reducer</t>
  </si>
  <si>
    <t>C052</t>
  </si>
  <si>
    <t>E10</t>
  </si>
  <si>
    <t>Interlocking Paving Stones - Transit Bus Stops</t>
  </si>
  <si>
    <t>CW 3210-R8, E11</t>
  </si>
  <si>
    <t>E9</t>
  </si>
  <si>
    <t>Grated Gutter Cover (TF-100)</t>
  </si>
  <si>
    <t>E2</t>
  </si>
  <si>
    <t>100 mm Concrete Sidewalk (with block-outs)</t>
  </si>
  <si>
    <t>B034-24</t>
  </si>
  <si>
    <t>Slab Replacement - Early Opening (24 hour)</t>
  </si>
  <si>
    <t>B041-24</t>
  </si>
  <si>
    <t>200 mm Concrete Pavement (Reinforced)</t>
  </si>
  <si>
    <t>B155rlA1</t>
  </si>
  <si>
    <t>B155rlA2</t>
  </si>
  <si>
    <t>B155rlA3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</si>
</sst>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#,##0.0"/>
    <numFmt numFmtId="177" formatCode="0.0"/>
  </numFmts>
  <fonts count="53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8" fontId="11" fillId="0" borderId="2" applyFill="0">
      <alignment horizontal="right" vertical="top"/>
    </xf>
    <xf numFmtId="168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3" fontId="11" fillId="0" borderId="1" applyFill="0"/>
    <xf numFmtId="173" fontId="39" fillId="0" borderId="1" applyFill="0"/>
    <xf numFmtId="173" fontId="39" fillId="0" borderId="1" applyFill="0"/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7" fontId="11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11" fillId="0" borderId="1" applyFill="0"/>
    <xf numFmtId="167" fontId="39" fillId="0" borderId="1" applyFill="0"/>
    <xf numFmtId="167" fontId="39" fillId="0" borderId="1" applyFill="0"/>
    <xf numFmtId="167" fontId="11" fillId="0" borderId="3" applyFill="0">
      <alignment horizontal="right"/>
    </xf>
    <xf numFmtId="167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5" fontId="12" fillId="0" borderId="3" applyNumberFormat="0" applyFont="0" applyFill="0" applyBorder="0" applyAlignment="0" applyProtection="0">
      <alignment horizontal="center" vertical="top" wrapText="1"/>
    </xf>
    <xf numFmtId="175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2" fontId="18" fillId="0" borderId="0" applyFill="0">
      <alignment horizontal="centerContinuous" vertical="center"/>
    </xf>
    <xf numFmtId="172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0" fontId="19" fillId="0" borderId="0" applyFill="0">
      <alignment horizontal="left"/>
    </xf>
    <xf numFmtId="170" fontId="47" fillId="0" borderId="0" applyFill="0">
      <alignment horizontal="left"/>
    </xf>
    <xf numFmtId="171" fontId="20" fillId="0" borderId="0" applyFill="0">
      <alignment horizontal="right"/>
    </xf>
    <xf numFmtId="171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49">
    <xf numFmtId="0" fontId="0" fillId="2" borderId="0" xfId="0" applyNumberFormat="1"/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7" fontId="0" fillId="0" borderId="23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6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/>
    <xf numFmtId="7" fontId="0" fillId="0" borderId="27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20" xfId="0" applyNumberFormat="1" applyFill="1" applyBorder="1" applyAlignment="1">
      <alignment horizontal="right"/>
    </xf>
    <xf numFmtId="166" fontId="50" fillId="0" borderId="1" xfId="0" applyNumberFormat="1" applyFont="1" applyFill="1" applyBorder="1" applyAlignment="1" applyProtection="1">
      <alignment vertical="top"/>
      <protection locked="0"/>
    </xf>
    <xf numFmtId="7" fontId="0" fillId="0" borderId="22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30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3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165" fontId="50" fillId="0" borderId="1" xfId="0" applyNumberFormat="1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" fontId="50" fillId="0" borderId="1" xfId="0" applyNumberFormat="1" applyFont="1" applyFill="1" applyBorder="1" applyAlignment="1">
      <alignment horizontal="right" vertical="top"/>
    </xf>
    <xf numFmtId="166" fontId="50" fillId="0" borderId="1" xfId="0" applyNumberFormat="1" applyFont="1" applyFill="1" applyBorder="1" applyAlignment="1">
      <alignment vertical="top"/>
    </xf>
    <xf numFmtId="165" fontId="50" fillId="0" borderId="1" xfId="0" applyNumberFormat="1" applyFont="1" applyFill="1" applyBorder="1" applyAlignment="1">
      <alignment horizontal="center" vertical="top" wrapText="1"/>
    </xf>
    <xf numFmtId="165" fontId="50" fillId="0" borderId="1" xfId="0" applyNumberFormat="1" applyFont="1" applyFill="1" applyBorder="1" applyAlignment="1">
      <alignment horizontal="left" vertical="top"/>
    </xf>
    <xf numFmtId="165" fontId="50" fillId="0" borderId="1" xfId="0" applyNumberFormat="1" applyFont="1" applyFill="1" applyBorder="1" applyAlignment="1">
      <alignment horizontal="right" vertical="top" wrapText="1"/>
    </xf>
    <xf numFmtId="0" fontId="51" fillId="0" borderId="0" xfId="0" applyFont="1" applyFill="1"/>
    <xf numFmtId="1" fontId="50" fillId="0" borderId="1" xfId="0" applyNumberFormat="1" applyFont="1" applyFill="1" applyBorder="1" applyAlignment="1">
      <alignment horizontal="right" vertical="top" wrapText="1"/>
    </xf>
    <xf numFmtId="166" fontId="50" fillId="0" borderId="1" xfId="0" applyNumberFormat="1" applyFont="1" applyFill="1" applyBorder="1" applyAlignment="1">
      <alignment vertical="top" wrapText="1"/>
    </xf>
    <xf numFmtId="164" fontId="50" fillId="0" borderId="1" xfId="0" applyNumberFormat="1" applyFont="1" applyFill="1" applyBorder="1" applyAlignment="1">
      <alignment vertical="top" wrapText="1"/>
    </xf>
    <xf numFmtId="1" fontId="50" fillId="0" borderId="35" xfId="0" applyNumberFormat="1" applyFont="1" applyFill="1" applyBorder="1" applyAlignment="1">
      <alignment horizontal="right" vertical="top" wrapText="1"/>
    </xf>
    <xf numFmtId="177" fontId="50" fillId="0" borderId="1" xfId="0" applyNumberFormat="1" applyFont="1" applyFill="1" applyBorder="1" applyAlignment="1">
      <alignment horizontal="right" vertical="top" wrapText="1"/>
    </xf>
    <xf numFmtId="0" fontId="0" fillId="0" borderId="27" xfId="0" applyNumberForma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vertical="center"/>
    </xf>
    <xf numFmtId="7" fontId="0" fillId="0" borderId="31" xfId="0" applyNumberFormat="1" applyFill="1" applyBorder="1" applyAlignment="1">
      <alignment horizontal="right" vertical="center"/>
    </xf>
    <xf numFmtId="7" fontId="0" fillId="0" borderId="28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4" fontId="50" fillId="0" borderId="1" xfId="0" applyNumberFormat="1" applyFont="1" applyFill="1" applyBorder="1" applyAlignment="1">
      <alignment horizontal="center" vertical="top" wrapText="1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4" fontId="50" fillId="0" borderId="1" xfId="0" applyNumberFormat="1" applyFont="1" applyFill="1" applyBorder="1" applyAlignment="1">
      <alignment horizontal="center" vertical="top"/>
    </xf>
    <xf numFmtId="0" fontId="50" fillId="0" borderId="1" xfId="0" applyFont="1" applyFill="1" applyBorder="1" applyAlignment="1">
      <alignment vertical="center"/>
    </xf>
    <xf numFmtId="176" fontId="50" fillId="0" borderId="1" xfId="0" applyNumberFormat="1" applyFont="1" applyFill="1" applyBorder="1" applyAlignment="1">
      <alignment horizontal="center" vertical="top"/>
    </xf>
    <xf numFmtId="176" fontId="50" fillId="0" borderId="1" xfId="0" applyNumberFormat="1" applyFont="1" applyFill="1" applyBorder="1" applyAlignment="1">
      <alignment horizontal="center" vertical="top" wrapText="1"/>
    </xf>
    <xf numFmtId="176" fontId="50" fillId="0" borderId="1" xfId="0" applyNumberFormat="1" applyFont="1" applyFill="1" applyBorder="1" applyAlignment="1">
      <alignment horizontal="left" vertical="top" wrapText="1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164" fontId="50" fillId="0" borderId="1" xfId="80" applyNumberFormat="1" applyFont="1" applyFill="1" applyBorder="1" applyAlignment="1">
      <alignment vertical="top" wrapText="1"/>
    </xf>
    <xf numFmtId="164" fontId="50" fillId="0" borderId="1" xfId="80" applyNumberFormat="1" applyFont="1" applyFill="1" applyBorder="1" applyAlignment="1">
      <alignment horizontal="center" vertical="top" wrapText="1"/>
    </xf>
    <xf numFmtId="164" fontId="50" fillId="0" borderId="1" xfId="8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top"/>
    </xf>
    <xf numFmtId="164" fontId="2" fillId="0" borderId="19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top"/>
    </xf>
    <xf numFmtId="0" fontId="0" fillId="0" borderId="20" xfId="0" applyFill="1" applyBorder="1" applyAlignment="1">
      <alignment horizontal="center" vertical="top"/>
    </xf>
    <xf numFmtId="0" fontId="0" fillId="0" borderId="19" xfId="0" applyNumberFormat="1" applyFill="1" applyBorder="1" applyAlignment="1">
      <alignment vertical="top"/>
    </xf>
    <xf numFmtId="165" fontId="50" fillId="0" borderId="1" xfId="80" applyNumberFormat="1" applyFont="1" applyFill="1" applyBorder="1" applyAlignment="1">
      <alignment horizontal="left" vertical="top" wrapText="1"/>
    </xf>
    <xf numFmtId="4" fontId="50" fillId="0" borderId="1" xfId="80" applyNumberFormat="1" applyFont="1" applyFill="1" applyBorder="1" applyAlignment="1">
      <alignment horizontal="center" vertical="top" wrapText="1"/>
    </xf>
    <xf numFmtId="0" fontId="50" fillId="0" borderId="1" xfId="80" applyFont="1" applyFill="1" applyBorder="1" applyAlignment="1">
      <alignment horizontal="center" vertical="top" wrapText="1"/>
    </xf>
    <xf numFmtId="1" fontId="50" fillId="0" borderId="1" xfId="80" applyNumberFormat="1" applyFont="1" applyFill="1" applyBorder="1" applyAlignment="1">
      <alignment horizontal="right" vertical="top" wrapText="1"/>
    </xf>
    <xf numFmtId="166" fontId="50" fillId="0" borderId="1" xfId="80" applyNumberFormat="1" applyFont="1" applyFill="1" applyBorder="1" applyAlignment="1" applyProtection="1">
      <alignment vertical="top"/>
      <protection locked="0"/>
    </xf>
    <xf numFmtId="166" fontId="50" fillId="0" borderId="1" xfId="80" applyNumberFormat="1" applyFont="1" applyFill="1" applyBorder="1" applyAlignment="1">
      <alignment vertical="top"/>
    </xf>
    <xf numFmtId="165" fontId="8" fillId="0" borderId="1" xfId="80" applyNumberFormat="1" applyFont="1" applyFill="1" applyBorder="1" applyAlignment="1">
      <alignment horizontal="left" vertical="top" wrapText="1"/>
    </xf>
    <xf numFmtId="4" fontId="8" fillId="0" borderId="1" xfId="80" applyNumberFormat="1" applyFont="1" applyFill="1" applyBorder="1" applyAlignment="1">
      <alignment horizontal="center" vertical="top" wrapText="1"/>
    </xf>
    <xf numFmtId="164" fontId="8" fillId="0" borderId="1" xfId="80" applyNumberFormat="1" applyFont="1" applyFill="1" applyBorder="1" applyAlignment="1">
      <alignment horizontal="left" vertical="top" wrapText="1"/>
    </xf>
    <xf numFmtId="164" fontId="8" fillId="0" borderId="1" xfId="80" applyNumberFormat="1" applyFont="1" applyFill="1" applyBorder="1" applyAlignment="1">
      <alignment horizontal="center" vertical="top" wrapText="1"/>
    </xf>
    <xf numFmtId="0" fontId="8" fillId="0" borderId="1" xfId="80" applyFont="1" applyFill="1" applyBorder="1" applyAlignment="1">
      <alignment horizontal="center" vertical="top" wrapText="1"/>
    </xf>
    <xf numFmtId="1" fontId="8" fillId="0" borderId="1" xfId="80" applyNumberFormat="1" applyFont="1" applyFill="1" applyBorder="1" applyAlignment="1">
      <alignment horizontal="right" vertical="top" wrapText="1"/>
    </xf>
    <xf numFmtId="166" fontId="8" fillId="0" borderId="1" xfId="80" applyNumberFormat="1" applyFont="1" applyFill="1" applyBorder="1" applyAlignment="1" applyProtection="1">
      <alignment vertical="top"/>
      <protection locked="0"/>
    </xf>
    <xf numFmtId="166" fontId="8" fillId="0" borderId="1" xfId="80" applyNumberFormat="1" applyFont="1" applyFill="1" applyBorder="1" applyAlignment="1">
      <alignment vertical="top"/>
    </xf>
    <xf numFmtId="7" fontId="0" fillId="0" borderId="19" xfId="0" applyNumberFormat="1" applyFill="1" applyBorder="1" applyAlignment="1">
      <alignment horizontal="right" vertical="center"/>
    </xf>
    <xf numFmtId="7" fontId="0" fillId="0" borderId="22" xfId="0" applyNumberFormat="1" applyFill="1" applyBorder="1" applyAlignment="1">
      <alignment horizontal="right" vertical="center"/>
    </xf>
    <xf numFmtId="7" fontId="8" fillId="0" borderId="20" xfId="81" applyNumberFormat="1" applyFill="1" applyBorder="1" applyAlignment="1">
      <alignment horizontal="right" vertical="center"/>
    </xf>
    <xf numFmtId="0" fontId="2" fillId="0" borderId="49" xfId="81" applyNumberFormat="1" applyFont="1" applyFill="1" applyBorder="1" applyAlignment="1">
      <alignment horizontal="center" vertical="center"/>
    </xf>
    <xf numFmtId="7" fontId="8" fillId="0" borderId="50" xfId="81" applyNumberFormat="1" applyFill="1" applyBorder="1" applyAlignment="1">
      <alignment horizontal="right" vertical="center"/>
    </xf>
    <xf numFmtId="0" fontId="8" fillId="0" borderId="0" xfId="81" applyNumberFormat="1" applyFill="1" applyAlignment="1">
      <alignment vertical="center"/>
    </xf>
    <xf numFmtId="4" fontId="8" fillId="0" borderId="34" xfId="81" applyNumberFormat="1" applyFont="1" applyFill="1" applyBorder="1" applyAlignment="1" applyProtection="1">
      <alignment horizontal="center" vertical="top" wrapText="1"/>
    </xf>
    <xf numFmtId="166" fontId="50" fillId="0" borderId="1" xfId="81" applyNumberFormat="1" applyFont="1" applyFill="1" applyBorder="1" applyAlignment="1" applyProtection="1">
      <alignment vertical="top"/>
      <protection locked="0"/>
    </xf>
    <xf numFmtId="0" fontId="8" fillId="0" borderId="0" xfId="81" applyNumberFormat="1" applyFill="1"/>
    <xf numFmtId="7" fontId="8" fillId="0" borderId="40" xfId="81" applyNumberFormat="1" applyFill="1" applyBorder="1" applyAlignment="1">
      <alignment horizontal="right" vertical="center"/>
    </xf>
    <xf numFmtId="0" fontId="2" fillId="0" borderId="51" xfId="81" applyNumberFormat="1" applyFont="1" applyFill="1" applyBorder="1" applyAlignment="1">
      <alignment horizontal="center" vertical="center"/>
    </xf>
    <xf numFmtId="7" fontId="8" fillId="0" borderId="22" xfId="81" applyNumberFormat="1" applyFill="1" applyBorder="1" applyAlignment="1">
      <alignment horizontal="right" vertical="center"/>
    </xf>
    <xf numFmtId="7" fontId="8" fillId="0" borderId="52" xfId="81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vertical="top"/>
    </xf>
    <xf numFmtId="0" fontId="4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32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7" fontId="0" fillId="0" borderId="36" xfId="0" applyNumberFormat="1" applyFill="1" applyBorder="1" applyAlignment="1">
      <alignment horizontal="center"/>
    </xf>
    <xf numFmtId="0" fontId="0" fillId="0" borderId="37" xfId="0" applyNumberFormat="1" applyFill="1" applyBorder="1" applyAlignment="1"/>
    <xf numFmtId="1" fontId="7" fillId="0" borderId="31" xfId="0" applyNumberFormat="1" applyFon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43" xfId="0" applyNumberFormat="1" applyFill="1" applyBorder="1" applyAlignment="1"/>
    <xf numFmtId="0" fontId="0" fillId="0" borderId="44" xfId="0" applyNumberFormat="1" applyFill="1" applyBorder="1" applyAlignment="1"/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7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1" fontId="3" fillId="0" borderId="40" xfId="0" applyNumberFormat="1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1" fontId="7" fillId="0" borderId="20" xfId="81" applyNumberFormat="1" applyFont="1" applyFill="1" applyBorder="1" applyAlignment="1">
      <alignment horizontal="left" vertical="center" wrapText="1"/>
    </xf>
    <xf numFmtId="0" fontId="8" fillId="0" borderId="0" xfId="81" applyNumberFormat="1" applyFill="1" applyBorder="1" applyAlignment="1">
      <alignment vertical="center" wrapText="1"/>
    </xf>
    <xf numFmtId="0" fontId="8" fillId="0" borderId="45" xfId="81" applyNumberFormat="1" applyFill="1" applyBorder="1" applyAlignment="1">
      <alignment vertical="center" wrapText="1"/>
    </xf>
    <xf numFmtId="1" fontId="7" fillId="0" borderId="40" xfId="81" applyNumberFormat="1" applyFont="1" applyFill="1" applyBorder="1" applyAlignment="1">
      <alignment horizontal="left" vertical="center" wrapText="1"/>
    </xf>
    <xf numFmtId="0" fontId="8" fillId="0" borderId="41" xfId="81" applyNumberFormat="1" applyFill="1" applyBorder="1" applyAlignment="1">
      <alignment vertical="center" wrapText="1"/>
    </xf>
    <xf numFmtId="0" fontId="8" fillId="0" borderId="42" xfId="81" applyNumberFormat="1" applyFill="1" applyBorder="1" applyAlignment="1">
      <alignment vertical="center" wrapText="1"/>
    </xf>
    <xf numFmtId="1" fontId="52" fillId="0" borderId="46" xfId="0" applyNumberFormat="1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>
      <alignment vertical="center" wrapText="1"/>
    </xf>
    <xf numFmtId="0" fontId="8" fillId="0" borderId="48" xfId="0" applyNumberFormat="1" applyFont="1" applyFill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3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208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38" hidden="1" customWidth="1"/>
    <col min="2" max="2" width="8.77734375" style="9" customWidth="1"/>
    <col min="3" max="3" width="36.77734375" style="4" customWidth="1"/>
    <col min="4" max="4" width="12.77734375" style="39" customWidth="1"/>
    <col min="5" max="5" width="6.77734375" style="4" customWidth="1"/>
    <col min="6" max="6" width="11.77734375" style="4" customWidth="1"/>
    <col min="7" max="7" width="11.77734375" style="38" customWidth="1"/>
    <col min="8" max="8" width="16.77734375" style="38" customWidth="1"/>
    <col min="9" max="9" width="12.88671875" style="4" customWidth="1"/>
    <col min="10" max="10" width="37.5546875" style="4" customWidth="1"/>
    <col min="11" max="16384" width="10.5546875" style="4"/>
  </cols>
  <sheetData>
    <row r="1" spans="1:8" ht="15.75" x14ac:dyDescent="0.2">
      <c r="A1" s="1"/>
      <c r="B1" s="2" t="s">
        <v>0</v>
      </c>
      <c r="C1" s="3"/>
      <c r="D1" s="3"/>
      <c r="E1" s="3"/>
      <c r="F1" s="3"/>
      <c r="G1" s="1"/>
      <c r="H1" s="3"/>
    </row>
    <row r="2" spans="1:8" x14ac:dyDescent="0.2">
      <c r="A2" s="5"/>
      <c r="B2" s="6" t="s">
        <v>120</v>
      </c>
      <c r="C2" s="7"/>
      <c r="D2" s="7"/>
      <c r="E2" s="7"/>
      <c r="F2" s="7"/>
      <c r="G2" s="5"/>
      <c r="H2" s="7"/>
    </row>
    <row r="3" spans="1:8" x14ac:dyDescent="0.2">
      <c r="A3" s="8"/>
      <c r="B3" s="9" t="s">
        <v>1</v>
      </c>
      <c r="C3" s="10"/>
      <c r="D3" s="10"/>
      <c r="E3" s="10"/>
      <c r="F3" s="10"/>
      <c r="G3" s="11"/>
      <c r="H3" s="12"/>
    </row>
    <row r="4" spans="1:8" x14ac:dyDescent="0.2">
      <c r="A4" s="13" t="s">
        <v>22</v>
      </c>
      <c r="B4" s="14" t="s">
        <v>3</v>
      </c>
      <c r="C4" s="15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7" t="s">
        <v>9</v>
      </c>
    </row>
    <row r="5" spans="1:8" ht="15.75" thickBot="1" x14ac:dyDescent="0.25">
      <c r="A5" s="19"/>
      <c r="B5" s="20"/>
      <c r="C5" s="21"/>
      <c r="D5" s="22" t="s">
        <v>10</v>
      </c>
      <c r="E5" s="23"/>
      <c r="F5" s="61" t="s">
        <v>11</v>
      </c>
      <c r="G5" s="24"/>
      <c r="H5" s="25"/>
    </row>
    <row r="6" spans="1:8" s="27" customFormat="1" ht="30" customHeight="1" thickTop="1" x14ac:dyDescent="0.2">
      <c r="A6" s="26"/>
      <c r="B6" s="62" t="s">
        <v>12</v>
      </c>
      <c r="C6" s="125" t="s">
        <v>239</v>
      </c>
      <c r="D6" s="126"/>
      <c r="E6" s="126"/>
      <c r="F6" s="127"/>
      <c r="G6" s="63"/>
      <c r="H6" s="64" t="s">
        <v>2</v>
      </c>
    </row>
    <row r="7" spans="1:8" ht="36" customHeight="1" x14ac:dyDescent="0.2">
      <c r="A7" s="28"/>
      <c r="B7" s="65"/>
      <c r="C7" s="66" t="s">
        <v>17</v>
      </c>
      <c r="D7" s="67"/>
      <c r="E7" s="68" t="s">
        <v>2</v>
      </c>
      <c r="F7" s="68" t="s">
        <v>2</v>
      </c>
      <c r="G7" s="28" t="s">
        <v>2</v>
      </c>
      <c r="H7" s="69"/>
    </row>
    <row r="8" spans="1:8" ht="36" customHeight="1" x14ac:dyDescent="0.2">
      <c r="A8" s="70" t="s">
        <v>28</v>
      </c>
      <c r="B8" s="46" t="s">
        <v>121</v>
      </c>
      <c r="C8" s="47" t="s">
        <v>29</v>
      </c>
      <c r="D8" s="48" t="s">
        <v>294</v>
      </c>
      <c r="E8" s="49" t="s">
        <v>25</v>
      </c>
      <c r="F8" s="50">
        <v>250</v>
      </c>
      <c r="G8" s="29"/>
      <c r="H8" s="51">
        <f t="shared" ref="H8" si="0">ROUND(G8*F8,2)</f>
        <v>0</v>
      </c>
    </row>
    <row r="9" spans="1:8" ht="36" customHeight="1" x14ac:dyDescent="0.2">
      <c r="A9" s="28"/>
      <c r="B9" s="65"/>
      <c r="C9" s="71" t="s">
        <v>234</v>
      </c>
      <c r="D9" s="67"/>
      <c r="E9" s="72"/>
      <c r="F9" s="67"/>
      <c r="G9" s="28"/>
      <c r="H9" s="69"/>
    </row>
    <row r="10" spans="1:8" ht="36" customHeight="1" x14ac:dyDescent="0.2">
      <c r="A10" s="73" t="s">
        <v>312</v>
      </c>
      <c r="B10" s="46" t="s">
        <v>24</v>
      </c>
      <c r="C10" s="47" t="s">
        <v>313</v>
      </c>
      <c r="D10" s="48" t="s">
        <v>122</v>
      </c>
      <c r="E10" s="49"/>
      <c r="F10" s="50"/>
      <c r="G10" s="74"/>
      <c r="H10" s="51"/>
    </row>
    <row r="11" spans="1:8" ht="36" customHeight="1" x14ac:dyDescent="0.2">
      <c r="A11" s="73" t="s">
        <v>314</v>
      </c>
      <c r="B11" s="52" t="s">
        <v>26</v>
      </c>
      <c r="C11" s="47" t="s">
        <v>315</v>
      </c>
      <c r="D11" s="48" t="s">
        <v>2</v>
      </c>
      <c r="E11" s="49" t="s">
        <v>25</v>
      </c>
      <c r="F11" s="50">
        <v>50</v>
      </c>
      <c r="G11" s="29"/>
      <c r="H11" s="51">
        <f>ROUND(G11*F11,2)</f>
        <v>0</v>
      </c>
    </row>
    <row r="12" spans="1:8" ht="36" customHeight="1" x14ac:dyDescent="0.2">
      <c r="A12" s="73" t="s">
        <v>240</v>
      </c>
      <c r="B12" s="46" t="s">
        <v>64</v>
      </c>
      <c r="C12" s="47" t="s">
        <v>241</v>
      </c>
      <c r="D12" s="48" t="s">
        <v>122</v>
      </c>
      <c r="E12" s="49"/>
      <c r="F12" s="50"/>
      <c r="G12" s="74"/>
      <c r="H12" s="51"/>
    </row>
    <row r="13" spans="1:8" ht="36" customHeight="1" x14ac:dyDescent="0.2">
      <c r="A13" s="73" t="s">
        <v>242</v>
      </c>
      <c r="B13" s="52" t="s">
        <v>26</v>
      </c>
      <c r="C13" s="47" t="s">
        <v>243</v>
      </c>
      <c r="D13" s="48" t="s">
        <v>2</v>
      </c>
      <c r="E13" s="49" t="s">
        <v>25</v>
      </c>
      <c r="F13" s="50">
        <v>15</v>
      </c>
      <c r="G13" s="29"/>
      <c r="H13" s="51">
        <f t="shared" ref="H13:H16" si="1">ROUND(G13*F13,2)</f>
        <v>0</v>
      </c>
    </row>
    <row r="14" spans="1:8" ht="36" customHeight="1" x14ac:dyDescent="0.2">
      <c r="A14" s="73" t="s">
        <v>244</v>
      </c>
      <c r="B14" s="52" t="s">
        <v>31</v>
      </c>
      <c r="C14" s="47" t="s">
        <v>245</v>
      </c>
      <c r="D14" s="48" t="s">
        <v>2</v>
      </c>
      <c r="E14" s="49" t="s">
        <v>25</v>
      </c>
      <c r="F14" s="50">
        <v>200</v>
      </c>
      <c r="G14" s="29"/>
      <c r="H14" s="51">
        <f t="shared" si="1"/>
        <v>0</v>
      </c>
    </row>
    <row r="15" spans="1:8" ht="36" customHeight="1" x14ac:dyDescent="0.2">
      <c r="A15" s="73" t="s">
        <v>246</v>
      </c>
      <c r="B15" s="52" t="s">
        <v>41</v>
      </c>
      <c r="C15" s="47" t="s">
        <v>247</v>
      </c>
      <c r="D15" s="48" t="s">
        <v>2</v>
      </c>
      <c r="E15" s="49" t="s">
        <v>25</v>
      </c>
      <c r="F15" s="50">
        <v>30</v>
      </c>
      <c r="G15" s="29"/>
      <c r="H15" s="51">
        <f t="shared" si="1"/>
        <v>0</v>
      </c>
    </row>
    <row r="16" spans="1:8" ht="36" customHeight="1" x14ac:dyDescent="0.2">
      <c r="A16" s="73" t="s">
        <v>248</v>
      </c>
      <c r="B16" s="52" t="s">
        <v>49</v>
      </c>
      <c r="C16" s="47" t="s">
        <v>249</v>
      </c>
      <c r="D16" s="48" t="s">
        <v>2</v>
      </c>
      <c r="E16" s="49" t="s">
        <v>25</v>
      </c>
      <c r="F16" s="50">
        <v>60</v>
      </c>
      <c r="G16" s="29"/>
      <c r="H16" s="51">
        <f t="shared" si="1"/>
        <v>0</v>
      </c>
    </row>
    <row r="17" spans="1:8" ht="36" customHeight="1" x14ac:dyDescent="0.2">
      <c r="A17" s="73" t="s">
        <v>159</v>
      </c>
      <c r="B17" s="53" t="s">
        <v>65</v>
      </c>
      <c r="C17" s="47" t="s">
        <v>160</v>
      </c>
      <c r="D17" s="48" t="s">
        <v>122</v>
      </c>
      <c r="E17" s="49"/>
      <c r="F17" s="50"/>
      <c r="G17" s="74"/>
      <c r="H17" s="51"/>
    </row>
    <row r="18" spans="1:8" ht="36" customHeight="1" x14ac:dyDescent="0.2">
      <c r="A18" s="73" t="s">
        <v>250</v>
      </c>
      <c r="B18" s="52" t="s">
        <v>26</v>
      </c>
      <c r="C18" s="47" t="s">
        <v>243</v>
      </c>
      <c r="D18" s="48" t="s">
        <v>2</v>
      </c>
      <c r="E18" s="49" t="s">
        <v>25</v>
      </c>
      <c r="F18" s="50">
        <v>15</v>
      </c>
      <c r="G18" s="29"/>
      <c r="H18" s="51">
        <f t="shared" ref="H18:H21" si="2">ROUND(G18*F18,2)</f>
        <v>0</v>
      </c>
    </row>
    <row r="19" spans="1:8" ht="36" customHeight="1" x14ac:dyDescent="0.2">
      <c r="A19" s="73" t="s">
        <v>251</v>
      </c>
      <c r="B19" s="52" t="s">
        <v>31</v>
      </c>
      <c r="C19" s="47" t="s">
        <v>245</v>
      </c>
      <c r="D19" s="48" t="s">
        <v>2</v>
      </c>
      <c r="E19" s="49" t="s">
        <v>25</v>
      </c>
      <c r="F19" s="50">
        <v>200</v>
      </c>
      <c r="G19" s="29"/>
      <c r="H19" s="51">
        <f t="shared" si="2"/>
        <v>0</v>
      </c>
    </row>
    <row r="20" spans="1:8" ht="36" customHeight="1" x14ac:dyDescent="0.2">
      <c r="A20" s="73" t="s">
        <v>252</v>
      </c>
      <c r="B20" s="52" t="s">
        <v>41</v>
      </c>
      <c r="C20" s="47" t="s">
        <v>247</v>
      </c>
      <c r="D20" s="48" t="s">
        <v>2</v>
      </c>
      <c r="E20" s="49" t="s">
        <v>25</v>
      </c>
      <c r="F20" s="50">
        <v>30</v>
      </c>
      <c r="G20" s="29"/>
      <c r="H20" s="51">
        <f t="shared" si="2"/>
        <v>0</v>
      </c>
    </row>
    <row r="21" spans="1:8" ht="36" customHeight="1" x14ac:dyDescent="0.2">
      <c r="A21" s="73" t="s">
        <v>253</v>
      </c>
      <c r="B21" s="52" t="s">
        <v>49</v>
      </c>
      <c r="C21" s="47" t="s">
        <v>249</v>
      </c>
      <c r="D21" s="48" t="s">
        <v>2</v>
      </c>
      <c r="E21" s="49" t="s">
        <v>25</v>
      </c>
      <c r="F21" s="50">
        <v>60</v>
      </c>
      <c r="G21" s="29"/>
      <c r="H21" s="51">
        <f t="shared" si="2"/>
        <v>0</v>
      </c>
    </row>
    <row r="22" spans="1:8" ht="36" customHeight="1" x14ac:dyDescent="0.2">
      <c r="A22" s="73" t="s">
        <v>32</v>
      </c>
      <c r="B22" s="46" t="s">
        <v>66</v>
      </c>
      <c r="C22" s="47" t="s">
        <v>33</v>
      </c>
      <c r="D22" s="48" t="s">
        <v>122</v>
      </c>
      <c r="E22" s="49"/>
      <c r="F22" s="50"/>
      <c r="G22" s="74"/>
      <c r="H22" s="51"/>
    </row>
    <row r="23" spans="1:8" ht="36" customHeight="1" x14ac:dyDescent="0.2">
      <c r="A23" s="73" t="s">
        <v>34</v>
      </c>
      <c r="B23" s="52" t="s">
        <v>26</v>
      </c>
      <c r="C23" s="47" t="s">
        <v>35</v>
      </c>
      <c r="D23" s="48" t="s">
        <v>2</v>
      </c>
      <c r="E23" s="49" t="s">
        <v>30</v>
      </c>
      <c r="F23" s="50">
        <v>650</v>
      </c>
      <c r="G23" s="29"/>
      <c r="H23" s="51">
        <f>ROUND(G23*F23,2)</f>
        <v>0</v>
      </c>
    </row>
    <row r="24" spans="1:8" ht="36" customHeight="1" x14ac:dyDescent="0.2">
      <c r="A24" s="73" t="s">
        <v>123</v>
      </c>
      <c r="B24" s="52" t="s">
        <v>31</v>
      </c>
      <c r="C24" s="47" t="s">
        <v>124</v>
      </c>
      <c r="D24" s="48" t="s">
        <v>2</v>
      </c>
      <c r="E24" s="49" t="s">
        <v>30</v>
      </c>
      <c r="F24" s="50">
        <v>100</v>
      </c>
      <c r="G24" s="29"/>
      <c r="H24" s="51">
        <f>ROUND(G24*F24,2)</f>
        <v>0</v>
      </c>
    </row>
    <row r="25" spans="1:8" ht="36" customHeight="1" x14ac:dyDescent="0.2">
      <c r="A25" s="73" t="s">
        <v>36</v>
      </c>
      <c r="B25" s="46" t="s">
        <v>67</v>
      </c>
      <c r="C25" s="47" t="s">
        <v>37</v>
      </c>
      <c r="D25" s="48" t="s">
        <v>122</v>
      </c>
      <c r="E25" s="49"/>
      <c r="F25" s="50"/>
      <c r="G25" s="74"/>
      <c r="H25" s="51"/>
    </row>
    <row r="26" spans="1:8" ht="36" customHeight="1" x14ac:dyDescent="0.2">
      <c r="A26" s="75" t="s">
        <v>125</v>
      </c>
      <c r="B26" s="76" t="s">
        <v>26</v>
      </c>
      <c r="C26" s="77" t="s">
        <v>126</v>
      </c>
      <c r="D26" s="76" t="s">
        <v>2</v>
      </c>
      <c r="E26" s="76" t="s">
        <v>30</v>
      </c>
      <c r="F26" s="50">
        <v>175</v>
      </c>
      <c r="G26" s="29"/>
      <c r="H26" s="51">
        <f>ROUND(G26*F26,2)</f>
        <v>0</v>
      </c>
    </row>
    <row r="27" spans="1:8" ht="36" customHeight="1" x14ac:dyDescent="0.2">
      <c r="A27" s="73" t="s">
        <v>38</v>
      </c>
      <c r="B27" s="52" t="s">
        <v>31</v>
      </c>
      <c r="C27" s="47" t="s">
        <v>39</v>
      </c>
      <c r="D27" s="48" t="s">
        <v>2</v>
      </c>
      <c r="E27" s="49" t="s">
        <v>30</v>
      </c>
      <c r="F27" s="50">
        <v>975</v>
      </c>
      <c r="G27" s="29"/>
      <c r="H27" s="51">
        <f>ROUND(G27*F27,2)</f>
        <v>0</v>
      </c>
    </row>
    <row r="28" spans="1:8" ht="36" customHeight="1" x14ac:dyDescent="0.2">
      <c r="A28" s="73" t="s">
        <v>161</v>
      </c>
      <c r="B28" s="46" t="s">
        <v>68</v>
      </c>
      <c r="C28" s="47" t="s">
        <v>162</v>
      </c>
      <c r="D28" s="48" t="s">
        <v>73</v>
      </c>
      <c r="E28" s="49"/>
      <c r="F28" s="50"/>
      <c r="G28" s="74"/>
      <c r="H28" s="51"/>
    </row>
    <row r="29" spans="1:8" ht="36" customHeight="1" x14ac:dyDescent="0.2">
      <c r="A29" s="73" t="s">
        <v>254</v>
      </c>
      <c r="B29" s="52" t="s">
        <v>26</v>
      </c>
      <c r="C29" s="47" t="s">
        <v>127</v>
      </c>
      <c r="D29" s="48" t="s">
        <v>139</v>
      </c>
      <c r="E29" s="49" t="s">
        <v>25</v>
      </c>
      <c r="F29" s="50">
        <v>25</v>
      </c>
      <c r="G29" s="29"/>
      <c r="H29" s="51">
        <f>ROUND(G29*F29,2)</f>
        <v>0</v>
      </c>
    </row>
    <row r="30" spans="1:8" ht="36" customHeight="1" x14ac:dyDescent="0.2">
      <c r="A30" s="73" t="s">
        <v>255</v>
      </c>
      <c r="B30" s="52" t="s">
        <v>31</v>
      </c>
      <c r="C30" s="47" t="s">
        <v>128</v>
      </c>
      <c r="D30" s="48" t="s">
        <v>140</v>
      </c>
      <c r="E30" s="49" t="s">
        <v>25</v>
      </c>
      <c r="F30" s="50">
        <v>20</v>
      </c>
      <c r="G30" s="29"/>
      <c r="H30" s="51">
        <f>ROUND(G30*F30,2)</f>
        <v>0</v>
      </c>
    </row>
    <row r="31" spans="1:8" ht="36" customHeight="1" x14ac:dyDescent="0.2">
      <c r="A31" s="73" t="s">
        <v>256</v>
      </c>
      <c r="B31" s="52" t="s">
        <v>41</v>
      </c>
      <c r="C31" s="47" t="s">
        <v>129</v>
      </c>
      <c r="D31" s="48" t="s">
        <v>141</v>
      </c>
      <c r="E31" s="49" t="s">
        <v>25</v>
      </c>
      <c r="F31" s="50">
        <v>20</v>
      </c>
      <c r="G31" s="29"/>
      <c r="H31" s="51">
        <f>ROUND(G31*F31,2)</f>
        <v>0</v>
      </c>
    </row>
    <row r="32" spans="1:8" ht="36" customHeight="1" x14ac:dyDescent="0.2">
      <c r="A32" s="73" t="s">
        <v>163</v>
      </c>
      <c r="B32" s="52" t="s">
        <v>257</v>
      </c>
      <c r="C32" s="47" t="s">
        <v>74</v>
      </c>
      <c r="D32" s="48" t="s">
        <v>164</v>
      </c>
      <c r="E32" s="49"/>
      <c r="F32" s="50"/>
      <c r="G32" s="74"/>
      <c r="H32" s="51"/>
    </row>
    <row r="33" spans="1:8" ht="36" customHeight="1" x14ac:dyDescent="0.2">
      <c r="A33" s="73" t="s">
        <v>165</v>
      </c>
      <c r="B33" s="54" t="s">
        <v>75</v>
      </c>
      <c r="C33" s="47" t="s">
        <v>166</v>
      </c>
      <c r="D33" s="48"/>
      <c r="E33" s="49" t="s">
        <v>25</v>
      </c>
      <c r="F33" s="50">
        <v>130</v>
      </c>
      <c r="G33" s="29"/>
      <c r="H33" s="51">
        <f t="shared" ref="H33:H39" si="3">ROUND(G33*F33,2)</f>
        <v>0</v>
      </c>
    </row>
    <row r="34" spans="1:8" ht="36" customHeight="1" x14ac:dyDescent="0.2">
      <c r="A34" s="73" t="s">
        <v>167</v>
      </c>
      <c r="B34" s="54" t="s">
        <v>76</v>
      </c>
      <c r="C34" s="47" t="s">
        <v>168</v>
      </c>
      <c r="D34" s="48"/>
      <c r="E34" s="49" t="s">
        <v>25</v>
      </c>
      <c r="F34" s="50">
        <v>640</v>
      </c>
      <c r="G34" s="29"/>
      <c r="H34" s="51">
        <f t="shared" si="3"/>
        <v>0</v>
      </c>
    </row>
    <row r="35" spans="1:8" ht="36" customHeight="1" x14ac:dyDescent="0.2">
      <c r="A35" s="73" t="s">
        <v>199</v>
      </c>
      <c r="B35" s="54" t="s">
        <v>77</v>
      </c>
      <c r="C35" s="47" t="s">
        <v>200</v>
      </c>
      <c r="D35" s="48" t="s">
        <v>2</v>
      </c>
      <c r="E35" s="49" t="s">
        <v>25</v>
      </c>
      <c r="F35" s="50">
        <v>675</v>
      </c>
      <c r="G35" s="29"/>
      <c r="H35" s="51">
        <f t="shared" si="3"/>
        <v>0</v>
      </c>
    </row>
    <row r="36" spans="1:8" ht="36" customHeight="1" x14ac:dyDescent="0.2">
      <c r="A36" s="73" t="s">
        <v>295</v>
      </c>
      <c r="B36" s="52" t="s">
        <v>53</v>
      </c>
      <c r="C36" s="47" t="s">
        <v>296</v>
      </c>
      <c r="D36" s="48" t="s">
        <v>2</v>
      </c>
      <c r="E36" s="49"/>
      <c r="F36" s="50"/>
      <c r="G36" s="51"/>
      <c r="H36" s="51"/>
    </row>
    <row r="37" spans="1:8" ht="36" customHeight="1" x14ac:dyDescent="0.2">
      <c r="A37" s="73" t="s">
        <v>297</v>
      </c>
      <c r="B37" s="54" t="s">
        <v>75</v>
      </c>
      <c r="C37" s="47" t="s">
        <v>166</v>
      </c>
      <c r="D37" s="48"/>
      <c r="E37" s="49" t="s">
        <v>25</v>
      </c>
      <c r="F37" s="50">
        <v>5</v>
      </c>
      <c r="G37" s="29"/>
      <c r="H37" s="51">
        <f t="shared" ref="H37:H38" si="4">ROUND(G37*F37,2)</f>
        <v>0</v>
      </c>
    </row>
    <row r="38" spans="1:8" ht="36" customHeight="1" x14ac:dyDescent="0.2">
      <c r="A38" s="73" t="s">
        <v>298</v>
      </c>
      <c r="B38" s="54" t="s">
        <v>76</v>
      </c>
      <c r="C38" s="47" t="s">
        <v>168</v>
      </c>
      <c r="D38" s="48"/>
      <c r="E38" s="49" t="s">
        <v>25</v>
      </c>
      <c r="F38" s="50">
        <v>15</v>
      </c>
      <c r="G38" s="29"/>
      <c r="H38" s="51">
        <f t="shared" si="4"/>
        <v>0</v>
      </c>
    </row>
    <row r="39" spans="1:8" ht="36" customHeight="1" x14ac:dyDescent="0.2">
      <c r="A39" s="73" t="s">
        <v>258</v>
      </c>
      <c r="B39" s="52" t="s">
        <v>93</v>
      </c>
      <c r="C39" s="47" t="s">
        <v>130</v>
      </c>
      <c r="D39" s="48" t="s">
        <v>142</v>
      </c>
      <c r="E39" s="49" t="s">
        <v>25</v>
      </c>
      <c r="F39" s="50">
        <v>20</v>
      </c>
      <c r="G39" s="29"/>
      <c r="H39" s="51">
        <f t="shared" si="3"/>
        <v>0</v>
      </c>
    </row>
    <row r="40" spans="1:8" ht="36" customHeight="1" x14ac:dyDescent="0.2">
      <c r="A40" s="73" t="s">
        <v>169</v>
      </c>
      <c r="B40" s="46" t="s">
        <v>69</v>
      </c>
      <c r="C40" s="47" t="s">
        <v>170</v>
      </c>
      <c r="D40" s="48" t="s">
        <v>171</v>
      </c>
      <c r="E40" s="49"/>
      <c r="F40" s="50"/>
      <c r="G40" s="74"/>
      <c r="H40" s="51"/>
    </row>
    <row r="41" spans="1:8" ht="36" customHeight="1" x14ac:dyDescent="0.2">
      <c r="A41" s="73" t="s">
        <v>259</v>
      </c>
      <c r="B41" s="52" t="s">
        <v>26</v>
      </c>
      <c r="C41" s="47" t="s">
        <v>260</v>
      </c>
      <c r="D41" s="48" t="s">
        <v>2</v>
      </c>
      <c r="E41" s="49" t="s">
        <v>40</v>
      </c>
      <c r="F41" s="50">
        <v>10</v>
      </c>
      <c r="G41" s="29"/>
      <c r="H41" s="51">
        <f>ROUND(G41*F41,2)</f>
        <v>0</v>
      </c>
    </row>
    <row r="42" spans="1:8" ht="36" customHeight="1" x14ac:dyDescent="0.2">
      <c r="A42" s="73" t="s">
        <v>261</v>
      </c>
      <c r="B42" s="52" t="s">
        <v>31</v>
      </c>
      <c r="C42" s="47" t="s">
        <v>262</v>
      </c>
      <c r="D42" s="48"/>
      <c r="E42" s="49" t="s">
        <v>40</v>
      </c>
      <c r="F42" s="50">
        <v>5</v>
      </c>
      <c r="G42" s="29"/>
      <c r="H42" s="51">
        <f t="shared" ref="H42:H43" si="5">ROUND(G42*F42,2)</f>
        <v>0</v>
      </c>
    </row>
    <row r="43" spans="1:8" ht="36" customHeight="1" x14ac:dyDescent="0.2">
      <c r="A43" s="73" t="s">
        <v>263</v>
      </c>
      <c r="B43" s="52" t="s">
        <v>41</v>
      </c>
      <c r="C43" s="47" t="s">
        <v>264</v>
      </c>
      <c r="D43" s="48" t="s">
        <v>2</v>
      </c>
      <c r="E43" s="49" t="s">
        <v>40</v>
      </c>
      <c r="F43" s="50">
        <v>30</v>
      </c>
      <c r="G43" s="29"/>
      <c r="H43" s="51">
        <f t="shared" si="5"/>
        <v>0</v>
      </c>
    </row>
    <row r="44" spans="1:8" ht="36" customHeight="1" x14ac:dyDescent="0.2">
      <c r="A44" s="73" t="s">
        <v>172</v>
      </c>
      <c r="B44" s="46" t="s">
        <v>70</v>
      </c>
      <c r="C44" s="47" t="s">
        <v>173</v>
      </c>
      <c r="D44" s="48" t="s">
        <v>171</v>
      </c>
      <c r="E44" s="49"/>
      <c r="F44" s="50"/>
      <c r="G44" s="74"/>
      <c r="H44" s="51"/>
    </row>
    <row r="45" spans="1:8" ht="36" customHeight="1" x14ac:dyDescent="0.2">
      <c r="A45" s="73" t="s">
        <v>265</v>
      </c>
      <c r="B45" s="52" t="s">
        <v>26</v>
      </c>
      <c r="C45" s="47" t="s">
        <v>266</v>
      </c>
      <c r="D45" s="48" t="s">
        <v>92</v>
      </c>
      <c r="E45" s="49" t="s">
        <v>40</v>
      </c>
      <c r="F45" s="50">
        <v>35</v>
      </c>
      <c r="G45" s="29"/>
      <c r="H45" s="51">
        <f>ROUND(G45*F45,2)</f>
        <v>0</v>
      </c>
    </row>
    <row r="46" spans="1:8" ht="36" customHeight="1" x14ac:dyDescent="0.2">
      <c r="A46" s="73" t="s">
        <v>267</v>
      </c>
      <c r="B46" s="52" t="s">
        <v>31</v>
      </c>
      <c r="C46" s="47" t="s">
        <v>174</v>
      </c>
      <c r="D46" s="48" t="s">
        <v>80</v>
      </c>
      <c r="E46" s="49" t="s">
        <v>40</v>
      </c>
      <c r="F46" s="50">
        <v>10</v>
      </c>
      <c r="G46" s="29"/>
      <c r="H46" s="51">
        <f>ROUND(G46*F46,2)</f>
        <v>0</v>
      </c>
    </row>
    <row r="47" spans="1:8" ht="36" customHeight="1" x14ac:dyDescent="0.2">
      <c r="A47" s="73" t="s">
        <v>268</v>
      </c>
      <c r="B47" s="52" t="s">
        <v>41</v>
      </c>
      <c r="C47" s="47" t="s">
        <v>81</v>
      </c>
      <c r="D47" s="48" t="s">
        <v>269</v>
      </c>
      <c r="E47" s="49" t="s">
        <v>40</v>
      </c>
      <c r="F47" s="50">
        <v>10</v>
      </c>
      <c r="G47" s="29"/>
      <c r="H47" s="51">
        <f t="shared" ref="H47" si="6">ROUND(G47*F47,2)</f>
        <v>0</v>
      </c>
    </row>
    <row r="48" spans="1:8" ht="36" customHeight="1" x14ac:dyDescent="0.2">
      <c r="A48" s="73" t="s">
        <v>78</v>
      </c>
      <c r="B48" s="46" t="s">
        <v>71</v>
      </c>
      <c r="C48" s="47" t="s">
        <v>42</v>
      </c>
      <c r="D48" s="48" t="s">
        <v>171</v>
      </c>
      <c r="E48" s="49"/>
      <c r="F48" s="50"/>
      <c r="G48" s="74"/>
      <c r="H48" s="51"/>
    </row>
    <row r="49" spans="1:8" ht="36" customHeight="1" x14ac:dyDescent="0.2">
      <c r="A49" s="73" t="s">
        <v>270</v>
      </c>
      <c r="B49" s="52" t="s">
        <v>26</v>
      </c>
      <c r="C49" s="47" t="s">
        <v>266</v>
      </c>
      <c r="D49" s="48" t="s">
        <v>225</v>
      </c>
      <c r="E49" s="49"/>
      <c r="F49" s="50"/>
      <c r="G49" s="51"/>
      <c r="H49" s="51"/>
    </row>
    <row r="50" spans="1:8" ht="36" customHeight="1" x14ac:dyDescent="0.2">
      <c r="A50" s="73" t="s">
        <v>316</v>
      </c>
      <c r="B50" s="54" t="s">
        <v>75</v>
      </c>
      <c r="C50" s="47" t="s">
        <v>228</v>
      </c>
      <c r="D50" s="48"/>
      <c r="E50" s="49" t="s">
        <v>40</v>
      </c>
      <c r="F50" s="50">
        <v>50</v>
      </c>
      <c r="G50" s="29"/>
      <c r="H50" s="51">
        <f>ROUND(G50*F50,2)</f>
        <v>0</v>
      </c>
    </row>
    <row r="51" spans="1:8" ht="36" customHeight="1" x14ac:dyDescent="0.2">
      <c r="A51" s="73" t="s">
        <v>317</v>
      </c>
      <c r="B51" s="54" t="s">
        <v>76</v>
      </c>
      <c r="C51" s="47" t="s">
        <v>271</v>
      </c>
      <c r="D51" s="48"/>
      <c r="E51" s="49" t="s">
        <v>40</v>
      </c>
      <c r="F51" s="50">
        <v>200</v>
      </c>
      <c r="G51" s="29"/>
      <c r="H51" s="51">
        <f>ROUND(G51*F51,2)</f>
        <v>0</v>
      </c>
    </row>
    <row r="52" spans="1:8" ht="36" customHeight="1" x14ac:dyDescent="0.2">
      <c r="A52" s="73" t="s">
        <v>131</v>
      </c>
      <c r="B52" s="52" t="s">
        <v>31</v>
      </c>
      <c r="C52" s="47" t="s">
        <v>81</v>
      </c>
      <c r="D52" s="48" t="s">
        <v>82</v>
      </c>
      <c r="E52" s="49" t="s">
        <v>40</v>
      </c>
      <c r="F52" s="50">
        <v>115</v>
      </c>
      <c r="G52" s="29"/>
      <c r="H52" s="51">
        <f t="shared" ref="H52" si="7">ROUND(G52*F52,2)</f>
        <v>0</v>
      </c>
    </row>
    <row r="53" spans="1:8" ht="36" customHeight="1" x14ac:dyDescent="0.2">
      <c r="A53" s="73" t="s">
        <v>274</v>
      </c>
      <c r="B53" s="52" t="s">
        <v>41</v>
      </c>
      <c r="C53" s="47" t="s">
        <v>275</v>
      </c>
      <c r="D53" s="48" t="s">
        <v>276</v>
      </c>
      <c r="E53" s="49" t="s">
        <v>40</v>
      </c>
      <c r="F53" s="50">
        <v>20</v>
      </c>
      <c r="G53" s="29"/>
      <c r="H53" s="51">
        <f t="shared" ref="H53:H55" si="8">ROUND(G53*F53,2)</f>
        <v>0</v>
      </c>
    </row>
    <row r="54" spans="1:8" ht="36" customHeight="1" x14ac:dyDescent="0.2">
      <c r="A54" s="73" t="s">
        <v>175</v>
      </c>
      <c r="B54" s="46" t="s">
        <v>72</v>
      </c>
      <c r="C54" s="47" t="s">
        <v>176</v>
      </c>
      <c r="D54" s="48" t="s">
        <v>177</v>
      </c>
      <c r="E54" s="49" t="s">
        <v>25</v>
      </c>
      <c r="F54" s="50">
        <v>75</v>
      </c>
      <c r="G54" s="29"/>
      <c r="H54" s="51">
        <f t="shared" si="8"/>
        <v>0</v>
      </c>
    </row>
    <row r="55" spans="1:8" ht="36" customHeight="1" x14ac:dyDescent="0.2">
      <c r="A55" s="70" t="s">
        <v>304</v>
      </c>
      <c r="B55" s="46" t="s">
        <v>79</v>
      </c>
      <c r="C55" s="47" t="s">
        <v>143</v>
      </c>
      <c r="D55" s="48" t="s">
        <v>177</v>
      </c>
      <c r="E55" s="49" t="s">
        <v>25</v>
      </c>
      <c r="F55" s="56">
        <v>10</v>
      </c>
      <c r="G55" s="29"/>
      <c r="H55" s="51">
        <f t="shared" si="8"/>
        <v>0</v>
      </c>
    </row>
    <row r="56" spans="1:8" ht="36" customHeight="1" x14ac:dyDescent="0.2">
      <c r="A56" s="73" t="s">
        <v>87</v>
      </c>
      <c r="B56" s="46" t="s">
        <v>84</v>
      </c>
      <c r="C56" s="47" t="s">
        <v>89</v>
      </c>
      <c r="D56" s="48" t="s">
        <v>137</v>
      </c>
      <c r="E56" s="49" t="s">
        <v>30</v>
      </c>
      <c r="F56" s="56">
        <v>52</v>
      </c>
      <c r="G56" s="29"/>
      <c r="H56" s="51">
        <f>ROUND(G56*F56,2)</f>
        <v>0</v>
      </c>
    </row>
    <row r="57" spans="1:8" ht="36" customHeight="1" x14ac:dyDescent="0.2">
      <c r="A57" s="73" t="s">
        <v>132</v>
      </c>
      <c r="B57" s="46" t="s">
        <v>88</v>
      </c>
      <c r="C57" s="47" t="s">
        <v>133</v>
      </c>
      <c r="D57" s="48" t="s">
        <v>277</v>
      </c>
      <c r="E57" s="55"/>
      <c r="F57" s="50"/>
      <c r="G57" s="74"/>
      <c r="H57" s="51"/>
    </row>
    <row r="58" spans="1:8" ht="36" customHeight="1" x14ac:dyDescent="0.2">
      <c r="A58" s="73" t="s">
        <v>178</v>
      </c>
      <c r="B58" s="52" t="s">
        <v>26</v>
      </c>
      <c r="C58" s="47" t="s">
        <v>179</v>
      </c>
      <c r="D58" s="48"/>
      <c r="E58" s="49"/>
      <c r="F58" s="50"/>
      <c r="G58" s="74"/>
      <c r="H58" s="51"/>
    </row>
    <row r="59" spans="1:8" ht="36" customHeight="1" x14ac:dyDescent="0.2">
      <c r="A59" s="73" t="s">
        <v>134</v>
      </c>
      <c r="B59" s="54" t="s">
        <v>75</v>
      </c>
      <c r="C59" s="47" t="s">
        <v>96</v>
      </c>
      <c r="D59" s="48"/>
      <c r="E59" s="49" t="s">
        <v>27</v>
      </c>
      <c r="F59" s="50">
        <v>4500</v>
      </c>
      <c r="G59" s="29"/>
      <c r="H59" s="51">
        <f>ROUND(G59*F59,2)</f>
        <v>0</v>
      </c>
    </row>
    <row r="60" spans="1:8" ht="36" customHeight="1" x14ac:dyDescent="0.2">
      <c r="A60" s="73" t="s">
        <v>135</v>
      </c>
      <c r="B60" s="52" t="s">
        <v>31</v>
      </c>
      <c r="C60" s="47" t="s">
        <v>54</v>
      </c>
      <c r="D60" s="48"/>
      <c r="E60" s="49"/>
      <c r="F60" s="50"/>
      <c r="G60" s="74"/>
      <c r="H60" s="51"/>
    </row>
    <row r="61" spans="1:8" ht="36" customHeight="1" x14ac:dyDescent="0.2">
      <c r="A61" s="73" t="s">
        <v>136</v>
      </c>
      <c r="B61" s="54" t="s">
        <v>75</v>
      </c>
      <c r="C61" s="47" t="s">
        <v>96</v>
      </c>
      <c r="D61" s="48"/>
      <c r="E61" s="49" t="s">
        <v>27</v>
      </c>
      <c r="F61" s="50">
        <v>230</v>
      </c>
      <c r="G61" s="29"/>
      <c r="H61" s="51">
        <f>ROUND(G61*F61,2)</f>
        <v>0</v>
      </c>
    </row>
    <row r="62" spans="1:8" ht="36" customHeight="1" x14ac:dyDescent="0.2">
      <c r="A62" s="73" t="s">
        <v>83</v>
      </c>
      <c r="B62" s="46" t="s">
        <v>90</v>
      </c>
      <c r="C62" s="47" t="s">
        <v>85</v>
      </c>
      <c r="D62" s="48" t="s">
        <v>180</v>
      </c>
      <c r="E62" s="49"/>
      <c r="F62" s="50"/>
      <c r="G62" s="74"/>
      <c r="H62" s="51"/>
    </row>
    <row r="63" spans="1:8" ht="36" customHeight="1" x14ac:dyDescent="0.2">
      <c r="A63" s="73" t="s">
        <v>86</v>
      </c>
      <c r="B63" s="52" t="s">
        <v>26</v>
      </c>
      <c r="C63" s="47" t="s">
        <v>181</v>
      </c>
      <c r="D63" s="48" t="s">
        <v>2</v>
      </c>
      <c r="E63" s="49" t="s">
        <v>25</v>
      </c>
      <c r="F63" s="50">
        <v>27000</v>
      </c>
      <c r="G63" s="29"/>
      <c r="H63" s="51">
        <f t="shared" ref="H63:H65" si="9">ROUND(G63*F63,2)</f>
        <v>0</v>
      </c>
    </row>
    <row r="64" spans="1:8" ht="36" customHeight="1" x14ac:dyDescent="0.2">
      <c r="A64" s="73" t="s">
        <v>182</v>
      </c>
      <c r="B64" s="52" t="s">
        <v>31</v>
      </c>
      <c r="C64" s="47" t="s">
        <v>183</v>
      </c>
      <c r="D64" s="48" t="s">
        <v>2</v>
      </c>
      <c r="E64" s="49" t="s">
        <v>25</v>
      </c>
      <c r="F64" s="50">
        <v>5000</v>
      </c>
      <c r="G64" s="29"/>
      <c r="H64" s="51">
        <f t="shared" si="9"/>
        <v>0</v>
      </c>
    </row>
    <row r="65" spans="1:8" ht="36" customHeight="1" x14ac:dyDescent="0.2">
      <c r="A65" s="73" t="s">
        <v>184</v>
      </c>
      <c r="B65" s="52" t="s">
        <v>41</v>
      </c>
      <c r="C65" s="47" t="s">
        <v>185</v>
      </c>
      <c r="D65" s="48" t="s">
        <v>2</v>
      </c>
      <c r="E65" s="49" t="s">
        <v>25</v>
      </c>
      <c r="F65" s="50">
        <v>50</v>
      </c>
      <c r="G65" s="29"/>
      <c r="H65" s="51">
        <f t="shared" si="9"/>
        <v>0</v>
      </c>
    </row>
    <row r="66" spans="1:8" ht="36" customHeight="1" x14ac:dyDescent="0.2">
      <c r="A66" s="28"/>
      <c r="B66" s="78"/>
      <c r="C66" s="71" t="s">
        <v>18</v>
      </c>
      <c r="D66" s="67"/>
      <c r="E66" s="79"/>
      <c r="F66" s="68"/>
      <c r="G66" s="28"/>
      <c r="H66" s="69"/>
    </row>
    <row r="67" spans="1:8" ht="36" customHeight="1" x14ac:dyDescent="0.2">
      <c r="A67" s="70" t="s">
        <v>43</v>
      </c>
      <c r="B67" s="46" t="s">
        <v>91</v>
      </c>
      <c r="C67" s="47" t="s">
        <v>44</v>
      </c>
      <c r="D67" s="48" t="s">
        <v>98</v>
      </c>
      <c r="E67" s="49" t="s">
        <v>40</v>
      </c>
      <c r="F67" s="56">
        <v>3000</v>
      </c>
      <c r="G67" s="29"/>
      <c r="H67" s="51">
        <f>ROUND(G67*F67,2)</f>
        <v>0</v>
      </c>
    </row>
    <row r="68" spans="1:8" ht="48" customHeight="1" x14ac:dyDescent="0.2">
      <c r="A68" s="28"/>
      <c r="B68" s="78"/>
      <c r="C68" s="71" t="s">
        <v>19</v>
      </c>
      <c r="D68" s="67"/>
      <c r="E68" s="79"/>
      <c r="F68" s="68"/>
      <c r="G68" s="28"/>
      <c r="H68" s="69"/>
    </row>
    <row r="69" spans="1:8" ht="36" customHeight="1" x14ac:dyDescent="0.2">
      <c r="A69" s="70" t="s">
        <v>58</v>
      </c>
      <c r="B69" s="46" t="s">
        <v>95</v>
      </c>
      <c r="C69" s="80" t="s">
        <v>186</v>
      </c>
      <c r="D69" s="81" t="s">
        <v>307</v>
      </c>
      <c r="E69" s="49"/>
      <c r="F69" s="56"/>
      <c r="G69" s="74"/>
      <c r="H69" s="57"/>
    </row>
    <row r="70" spans="1:8" ht="36" customHeight="1" x14ac:dyDescent="0.2">
      <c r="A70" s="70" t="s">
        <v>59</v>
      </c>
      <c r="B70" s="52" t="s">
        <v>26</v>
      </c>
      <c r="C70" s="82" t="s">
        <v>226</v>
      </c>
      <c r="D70" s="48"/>
      <c r="E70" s="49" t="s">
        <v>30</v>
      </c>
      <c r="F70" s="56">
        <v>5</v>
      </c>
      <c r="G70" s="29"/>
      <c r="H70" s="51">
        <f t="shared" ref="H70:H74" si="10">ROUND(G70*F70,2)</f>
        <v>0</v>
      </c>
    </row>
    <row r="71" spans="1:8" ht="36" customHeight="1" x14ac:dyDescent="0.2">
      <c r="A71" s="70" t="s">
        <v>60</v>
      </c>
      <c r="B71" s="52" t="s">
        <v>31</v>
      </c>
      <c r="C71" s="82" t="s">
        <v>227</v>
      </c>
      <c r="D71" s="48"/>
      <c r="E71" s="49" t="s">
        <v>30</v>
      </c>
      <c r="F71" s="56">
        <v>4</v>
      </c>
      <c r="G71" s="29"/>
      <c r="H71" s="51">
        <f t="shared" si="10"/>
        <v>0</v>
      </c>
    </row>
    <row r="72" spans="1:8" ht="36" customHeight="1" x14ac:dyDescent="0.2">
      <c r="A72" s="70" t="s">
        <v>144</v>
      </c>
      <c r="B72" s="52" t="s">
        <v>41</v>
      </c>
      <c r="C72" s="82" t="s">
        <v>278</v>
      </c>
      <c r="D72" s="48"/>
      <c r="E72" s="49" t="s">
        <v>30</v>
      </c>
      <c r="F72" s="56">
        <v>1</v>
      </c>
      <c r="G72" s="29"/>
      <c r="H72" s="51">
        <f t="shared" si="10"/>
        <v>0</v>
      </c>
    </row>
    <row r="73" spans="1:8" ht="36" customHeight="1" x14ac:dyDescent="0.2">
      <c r="A73" s="70" t="s">
        <v>187</v>
      </c>
      <c r="B73" s="52" t="s">
        <v>49</v>
      </c>
      <c r="C73" s="82" t="s">
        <v>188</v>
      </c>
      <c r="D73" s="48"/>
      <c r="E73" s="49" t="s">
        <v>30</v>
      </c>
      <c r="F73" s="56">
        <v>5</v>
      </c>
      <c r="G73" s="29"/>
      <c r="H73" s="51">
        <f t="shared" si="10"/>
        <v>0</v>
      </c>
    </row>
    <row r="74" spans="1:8" ht="36" customHeight="1" x14ac:dyDescent="0.2">
      <c r="A74" s="70" t="s">
        <v>189</v>
      </c>
      <c r="B74" s="52" t="s">
        <v>53</v>
      </c>
      <c r="C74" s="82" t="s">
        <v>190</v>
      </c>
      <c r="D74" s="48"/>
      <c r="E74" s="49" t="s">
        <v>30</v>
      </c>
      <c r="F74" s="56">
        <v>5</v>
      </c>
      <c r="G74" s="29"/>
      <c r="H74" s="51">
        <f t="shared" si="10"/>
        <v>0</v>
      </c>
    </row>
    <row r="75" spans="1:8" ht="36" customHeight="1" x14ac:dyDescent="0.2">
      <c r="A75" s="70"/>
      <c r="B75" s="52" t="s">
        <v>93</v>
      </c>
      <c r="C75" s="82" t="s">
        <v>301</v>
      </c>
      <c r="D75" s="48"/>
      <c r="E75" s="49" t="s">
        <v>30</v>
      </c>
      <c r="F75" s="56">
        <v>1</v>
      </c>
      <c r="G75" s="29"/>
      <c r="H75" s="51">
        <f t="shared" ref="H75:H76" si="11">ROUND(G75*F75,2)</f>
        <v>0</v>
      </c>
    </row>
    <row r="76" spans="1:8" ht="36" customHeight="1" x14ac:dyDescent="0.2">
      <c r="A76" s="70"/>
      <c r="B76" s="52" t="s">
        <v>94</v>
      </c>
      <c r="C76" s="82" t="s">
        <v>309</v>
      </c>
      <c r="D76" s="48"/>
      <c r="E76" s="49" t="s">
        <v>30</v>
      </c>
      <c r="F76" s="56">
        <v>1</v>
      </c>
      <c r="G76" s="29"/>
      <c r="H76" s="51">
        <f t="shared" si="11"/>
        <v>0</v>
      </c>
    </row>
    <row r="77" spans="1:8" ht="36" customHeight="1" x14ac:dyDescent="0.2">
      <c r="A77" s="28"/>
      <c r="B77" s="83"/>
      <c r="C77" s="84" t="s">
        <v>279</v>
      </c>
      <c r="D77" s="67"/>
      <c r="E77" s="85"/>
      <c r="F77" s="86"/>
      <c r="G77" s="28"/>
      <c r="H77" s="69"/>
    </row>
    <row r="78" spans="1:8" ht="36" customHeight="1" x14ac:dyDescent="0.2">
      <c r="A78" s="70" t="s">
        <v>152</v>
      </c>
      <c r="B78" s="46" t="s">
        <v>97</v>
      </c>
      <c r="C78" s="47" t="s">
        <v>153</v>
      </c>
      <c r="D78" s="48" t="s">
        <v>100</v>
      </c>
      <c r="E78" s="49"/>
      <c r="F78" s="56"/>
      <c r="G78" s="74"/>
      <c r="H78" s="57"/>
    </row>
    <row r="79" spans="1:8" ht="36" customHeight="1" x14ac:dyDescent="0.2">
      <c r="A79" s="70" t="s">
        <v>280</v>
      </c>
      <c r="B79" s="52" t="s">
        <v>26</v>
      </c>
      <c r="C79" s="47" t="s">
        <v>281</v>
      </c>
      <c r="D79" s="48"/>
      <c r="E79" s="49"/>
      <c r="F79" s="56"/>
      <c r="G79" s="74"/>
      <c r="H79" s="57"/>
    </row>
    <row r="80" spans="1:8" ht="36" customHeight="1" x14ac:dyDescent="0.2">
      <c r="A80" s="70" t="s">
        <v>282</v>
      </c>
      <c r="B80" s="54" t="s">
        <v>75</v>
      </c>
      <c r="C80" s="47" t="s">
        <v>154</v>
      </c>
      <c r="D80" s="48"/>
      <c r="E80" s="49" t="s">
        <v>30</v>
      </c>
      <c r="F80" s="56">
        <v>1</v>
      </c>
      <c r="G80" s="29"/>
      <c r="H80" s="51">
        <f>ROUND(G80*F80,2)</f>
        <v>0</v>
      </c>
    </row>
    <row r="81" spans="1:8" ht="36" customHeight="1" x14ac:dyDescent="0.2">
      <c r="A81" s="70" t="s">
        <v>232</v>
      </c>
      <c r="B81" s="46" t="s">
        <v>99</v>
      </c>
      <c r="C81" s="47" t="s">
        <v>233</v>
      </c>
      <c r="D81" s="48" t="s">
        <v>100</v>
      </c>
      <c r="E81" s="49"/>
      <c r="F81" s="56"/>
      <c r="G81" s="74"/>
      <c r="H81" s="57"/>
    </row>
    <row r="82" spans="1:8" ht="36" customHeight="1" x14ac:dyDescent="0.2">
      <c r="A82" s="70" t="s">
        <v>283</v>
      </c>
      <c r="B82" s="52" t="s">
        <v>26</v>
      </c>
      <c r="C82" s="47" t="s">
        <v>284</v>
      </c>
      <c r="D82" s="48"/>
      <c r="E82" s="49"/>
      <c r="F82" s="56"/>
      <c r="G82" s="74"/>
      <c r="H82" s="57"/>
    </row>
    <row r="83" spans="1:8" ht="36" customHeight="1" x14ac:dyDescent="0.2">
      <c r="A83" s="70" t="s">
        <v>285</v>
      </c>
      <c r="B83" s="54" t="s">
        <v>75</v>
      </c>
      <c r="C83" s="47" t="s">
        <v>154</v>
      </c>
      <c r="D83" s="48"/>
      <c r="E83" s="49" t="s">
        <v>40</v>
      </c>
      <c r="F83" s="60">
        <v>4.5</v>
      </c>
      <c r="G83" s="29"/>
      <c r="H83" s="51">
        <f>ROUND(G83*F83,2)</f>
        <v>0</v>
      </c>
    </row>
    <row r="84" spans="1:8" ht="36" customHeight="1" x14ac:dyDescent="0.2">
      <c r="A84" s="28"/>
      <c r="B84" s="83"/>
      <c r="C84" s="84" t="s">
        <v>286</v>
      </c>
      <c r="D84" s="67"/>
      <c r="E84" s="85"/>
      <c r="F84" s="86"/>
      <c r="G84" s="28"/>
      <c r="H84" s="69"/>
    </row>
    <row r="85" spans="1:8" ht="36" customHeight="1" x14ac:dyDescent="0.2">
      <c r="A85" s="70" t="s">
        <v>152</v>
      </c>
      <c r="B85" s="46" t="s">
        <v>101</v>
      </c>
      <c r="C85" s="47" t="s">
        <v>153</v>
      </c>
      <c r="D85" s="48" t="s">
        <v>100</v>
      </c>
      <c r="E85" s="49"/>
      <c r="F85" s="56"/>
      <c r="G85" s="74"/>
      <c r="H85" s="57"/>
    </row>
    <row r="86" spans="1:8" ht="36" customHeight="1" x14ac:dyDescent="0.2">
      <c r="A86" s="70" t="s">
        <v>229</v>
      </c>
      <c r="B86" s="52" t="s">
        <v>26</v>
      </c>
      <c r="C86" s="47" t="s">
        <v>230</v>
      </c>
      <c r="D86" s="48"/>
      <c r="E86" s="49"/>
      <c r="F86" s="56"/>
      <c r="G86" s="74"/>
      <c r="H86" s="57"/>
    </row>
    <row r="87" spans="1:8" ht="36" customHeight="1" x14ac:dyDescent="0.2">
      <c r="A87" s="70" t="s">
        <v>231</v>
      </c>
      <c r="B87" s="54" t="s">
        <v>75</v>
      </c>
      <c r="C87" s="47" t="s">
        <v>154</v>
      </c>
      <c r="D87" s="48"/>
      <c r="E87" s="49" t="s">
        <v>30</v>
      </c>
      <c r="F87" s="56">
        <v>1</v>
      </c>
      <c r="G87" s="29"/>
      <c r="H87" s="51">
        <f>ROUND(G87*F87,2)</f>
        <v>0</v>
      </c>
    </row>
    <row r="88" spans="1:8" ht="36" customHeight="1" x14ac:dyDescent="0.2">
      <c r="A88" s="28"/>
      <c r="B88" s="83"/>
      <c r="C88" s="84" t="s">
        <v>287</v>
      </c>
      <c r="D88" s="67"/>
      <c r="E88" s="85"/>
      <c r="F88" s="86"/>
      <c r="G88" s="28"/>
      <c r="H88" s="69"/>
    </row>
    <row r="89" spans="1:8" ht="36" customHeight="1" x14ac:dyDescent="0.2">
      <c r="A89" s="70" t="s">
        <v>152</v>
      </c>
      <c r="B89" s="46" t="s">
        <v>102</v>
      </c>
      <c r="C89" s="47" t="s">
        <v>153</v>
      </c>
      <c r="D89" s="48" t="s">
        <v>100</v>
      </c>
      <c r="E89" s="49"/>
      <c r="F89" s="56"/>
      <c r="G89" s="74"/>
      <c r="H89" s="57"/>
    </row>
    <row r="90" spans="1:8" ht="36" customHeight="1" x14ac:dyDescent="0.2">
      <c r="A90" s="70" t="s">
        <v>229</v>
      </c>
      <c r="B90" s="52" t="s">
        <v>26</v>
      </c>
      <c r="C90" s="47" t="s">
        <v>230</v>
      </c>
      <c r="D90" s="48"/>
      <c r="E90" s="49"/>
      <c r="F90" s="56"/>
      <c r="G90" s="74"/>
      <c r="H90" s="57"/>
    </row>
    <row r="91" spans="1:8" ht="36" customHeight="1" x14ac:dyDescent="0.2">
      <c r="A91" s="70" t="s">
        <v>231</v>
      </c>
      <c r="B91" s="54" t="s">
        <v>75</v>
      </c>
      <c r="C91" s="47" t="s">
        <v>154</v>
      </c>
      <c r="D91" s="48"/>
      <c r="E91" s="49" t="s">
        <v>30</v>
      </c>
      <c r="F91" s="56">
        <v>1</v>
      </c>
      <c r="G91" s="29"/>
      <c r="H91" s="51">
        <f>ROUND(G91*F91,2)</f>
        <v>0</v>
      </c>
    </row>
    <row r="92" spans="1:8" ht="36" customHeight="1" x14ac:dyDescent="0.2">
      <c r="A92" s="70" t="s">
        <v>288</v>
      </c>
      <c r="B92" s="46" t="s">
        <v>103</v>
      </c>
      <c r="C92" s="58" t="s">
        <v>289</v>
      </c>
      <c r="D92" s="48" t="s">
        <v>100</v>
      </c>
      <c r="E92" s="49"/>
      <c r="F92" s="56"/>
      <c r="G92" s="74"/>
      <c r="H92" s="57"/>
    </row>
    <row r="93" spans="1:8" ht="36" customHeight="1" x14ac:dyDescent="0.2">
      <c r="A93" s="70" t="s">
        <v>290</v>
      </c>
      <c r="B93" s="52" t="s">
        <v>26</v>
      </c>
      <c r="C93" s="58" t="s">
        <v>291</v>
      </c>
      <c r="D93" s="48"/>
      <c r="E93" s="49" t="s">
        <v>30</v>
      </c>
      <c r="F93" s="56">
        <v>1</v>
      </c>
      <c r="G93" s="29"/>
      <c r="H93" s="51">
        <f>ROUND(G93*F93,2)</f>
        <v>0</v>
      </c>
    </row>
    <row r="94" spans="1:8" ht="36" customHeight="1" x14ac:dyDescent="0.2">
      <c r="A94" s="28"/>
      <c r="B94" s="87"/>
      <c r="C94" s="71" t="s">
        <v>20</v>
      </c>
      <c r="D94" s="67"/>
      <c r="E94" s="79"/>
      <c r="F94" s="68"/>
      <c r="G94" s="28"/>
      <c r="H94" s="69"/>
    </row>
    <row r="95" spans="1:8" ht="36" customHeight="1" x14ac:dyDescent="0.2">
      <c r="A95" s="70" t="s">
        <v>45</v>
      </c>
      <c r="B95" s="46" t="s">
        <v>104</v>
      </c>
      <c r="C95" s="82" t="s">
        <v>191</v>
      </c>
      <c r="D95" s="81" t="s">
        <v>192</v>
      </c>
      <c r="E95" s="49" t="s">
        <v>30</v>
      </c>
      <c r="F95" s="56">
        <v>8</v>
      </c>
      <c r="G95" s="29"/>
      <c r="H95" s="51">
        <f>ROUND(G95*F95,2)</f>
        <v>0</v>
      </c>
    </row>
    <row r="96" spans="1:8" ht="36" customHeight="1" x14ac:dyDescent="0.2">
      <c r="A96" s="70" t="s">
        <v>46</v>
      </c>
      <c r="B96" s="46" t="s">
        <v>105</v>
      </c>
      <c r="C96" s="82" t="s">
        <v>193</v>
      </c>
      <c r="D96" s="81" t="s">
        <v>192</v>
      </c>
      <c r="E96" s="49"/>
      <c r="F96" s="56"/>
      <c r="G96" s="74"/>
      <c r="H96" s="57"/>
    </row>
    <row r="97" spans="1:8" ht="36" customHeight="1" x14ac:dyDescent="0.2">
      <c r="A97" s="70" t="s">
        <v>145</v>
      </c>
      <c r="B97" s="52" t="s">
        <v>26</v>
      </c>
      <c r="C97" s="47" t="s">
        <v>146</v>
      </c>
      <c r="D97" s="48"/>
      <c r="E97" s="49" t="s">
        <v>30</v>
      </c>
      <c r="F97" s="56">
        <v>3</v>
      </c>
      <c r="G97" s="29"/>
      <c r="H97" s="51">
        <f>ROUND(G97*F97,2)</f>
        <v>0</v>
      </c>
    </row>
    <row r="98" spans="1:8" ht="36" customHeight="1" x14ac:dyDescent="0.2">
      <c r="A98" s="70" t="s">
        <v>47</v>
      </c>
      <c r="B98" s="52" t="s">
        <v>31</v>
      </c>
      <c r="C98" s="47" t="s">
        <v>110</v>
      </c>
      <c r="D98" s="48"/>
      <c r="E98" s="49" t="s">
        <v>30</v>
      </c>
      <c r="F98" s="56">
        <v>5</v>
      </c>
      <c r="G98" s="29"/>
      <c r="H98" s="51">
        <f>ROUND(G98*F98,2)</f>
        <v>0</v>
      </c>
    </row>
    <row r="99" spans="1:8" ht="36" customHeight="1" x14ac:dyDescent="0.2">
      <c r="A99" s="70" t="s">
        <v>147</v>
      </c>
      <c r="B99" s="52" t="s">
        <v>41</v>
      </c>
      <c r="C99" s="47" t="s">
        <v>148</v>
      </c>
      <c r="D99" s="48"/>
      <c r="E99" s="49" t="s">
        <v>30</v>
      </c>
      <c r="F99" s="56">
        <v>1</v>
      </c>
      <c r="G99" s="29"/>
      <c r="H99" s="51">
        <f>ROUND(G99*F99,2)</f>
        <v>0</v>
      </c>
    </row>
    <row r="100" spans="1:8" ht="36" customHeight="1" x14ac:dyDescent="0.2">
      <c r="A100" s="70" t="s">
        <v>48</v>
      </c>
      <c r="B100" s="52" t="s">
        <v>49</v>
      </c>
      <c r="C100" s="47" t="s">
        <v>119</v>
      </c>
      <c r="D100" s="48"/>
      <c r="E100" s="49" t="s">
        <v>30</v>
      </c>
      <c r="F100" s="56">
        <v>1</v>
      </c>
      <c r="G100" s="29"/>
      <c r="H100" s="51">
        <f>ROUND(G100*F100,2)</f>
        <v>0</v>
      </c>
    </row>
    <row r="101" spans="1:8" ht="36" customHeight="1" x14ac:dyDescent="0.2">
      <c r="A101" s="70" t="s">
        <v>55</v>
      </c>
      <c r="B101" s="46" t="s">
        <v>106</v>
      </c>
      <c r="C101" s="47" t="s">
        <v>61</v>
      </c>
      <c r="D101" s="81" t="s">
        <v>192</v>
      </c>
      <c r="E101" s="49" t="s">
        <v>30</v>
      </c>
      <c r="F101" s="56">
        <v>1</v>
      </c>
      <c r="G101" s="29"/>
      <c r="H101" s="51">
        <f t="shared" ref="H101:H106" si="12">ROUND(G101*F101,2)</f>
        <v>0</v>
      </c>
    </row>
    <row r="102" spans="1:8" ht="36" customHeight="1" x14ac:dyDescent="0.2">
      <c r="A102" s="70" t="s">
        <v>56</v>
      </c>
      <c r="B102" s="46" t="s">
        <v>107</v>
      </c>
      <c r="C102" s="47" t="s">
        <v>62</v>
      </c>
      <c r="D102" s="81" t="s">
        <v>192</v>
      </c>
      <c r="E102" s="49" t="s">
        <v>30</v>
      </c>
      <c r="F102" s="56">
        <v>1</v>
      </c>
      <c r="G102" s="29"/>
      <c r="H102" s="51">
        <f t="shared" si="12"/>
        <v>0</v>
      </c>
    </row>
    <row r="103" spans="1:8" ht="36" customHeight="1" x14ac:dyDescent="0.2">
      <c r="A103" s="70" t="s">
        <v>57</v>
      </c>
      <c r="B103" s="88" t="s">
        <v>108</v>
      </c>
      <c r="C103" s="47" t="s">
        <v>63</v>
      </c>
      <c r="D103" s="81" t="s">
        <v>192</v>
      </c>
      <c r="E103" s="49" t="s">
        <v>30</v>
      </c>
      <c r="F103" s="56">
        <v>5</v>
      </c>
      <c r="G103" s="29"/>
      <c r="H103" s="51">
        <f t="shared" si="12"/>
        <v>0</v>
      </c>
    </row>
    <row r="104" spans="1:8" ht="36" customHeight="1" x14ac:dyDescent="0.2">
      <c r="A104" s="89" t="s">
        <v>220</v>
      </c>
      <c r="B104" s="46" t="s">
        <v>109</v>
      </c>
      <c r="C104" s="82" t="s">
        <v>222</v>
      </c>
      <c r="D104" s="81" t="s">
        <v>192</v>
      </c>
      <c r="E104" s="90" t="s">
        <v>30</v>
      </c>
      <c r="F104" s="91">
        <v>5</v>
      </c>
      <c r="G104" s="92"/>
      <c r="H104" s="93">
        <f>ROUND(G104*F104,2)</f>
        <v>0</v>
      </c>
    </row>
    <row r="105" spans="1:8" ht="36" customHeight="1" x14ac:dyDescent="0.2">
      <c r="A105" s="70" t="s">
        <v>299</v>
      </c>
      <c r="B105" s="46" t="s">
        <v>111</v>
      </c>
      <c r="C105" s="82" t="s">
        <v>300</v>
      </c>
      <c r="D105" s="81" t="s">
        <v>192</v>
      </c>
      <c r="E105" s="49" t="s">
        <v>30</v>
      </c>
      <c r="F105" s="56">
        <v>10</v>
      </c>
      <c r="G105" s="29"/>
      <c r="H105" s="51">
        <f t="shared" si="12"/>
        <v>0</v>
      </c>
    </row>
    <row r="106" spans="1:8" ht="36" customHeight="1" x14ac:dyDescent="0.2">
      <c r="A106" s="70" t="s">
        <v>302</v>
      </c>
      <c r="B106" s="94" t="s">
        <v>112</v>
      </c>
      <c r="C106" s="47" t="s">
        <v>303</v>
      </c>
      <c r="D106" s="48" t="s">
        <v>151</v>
      </c>
      <c r="E106" s="49" t="s">
        <v>30</v>
      </c>
      <c r="F106" s="59">
        <v>1</v>
      </c>
      <c r="G106" s="29"/>
      <c r="H106" s="51">
        <f t="shared" si="12"/>
        <v>0</v>
      </c>
    </row>
    <row r="107" spans="1:8" ht="36" customHeight="1" x14ac:dyDescent="0.2">
      <c r="A107" s="95"/>
      <c r="B107" s="94" t="s">
        <v>113</v>
      </c>
      <c r="C107" s="96" t="s">
        <v>292</v>
      </c>
      <c r="D107" s="97" t="s">
        <v>308</v>
      </c>
      <c r="E107" s="98" t="s">
        <v>30</v>
      </c>
      <c r="F107" s="99">
        <v>8</v>
      </c>
      <c r="G107" s="100"/>
      <c r="H107" s="101">
        <f>ROUND(G107*F107,2)</f>
        <v>0</v>
      </c>
    </row>
    <row r="108" spans="1:8" ht="36" customHeight="1" x14ac:dyDescent="0.2">
      <c r="A108" s="28"/>
      <c r="B108" s="65"/>
      <c r="C108" s="71" t="s">
        <v>21</v>
      </c>
      <c r="D108" s="67"/>
      <c r="E108" s="72"/>
      <c r="F108" s="67"/>
      <c r="G108" s="28"/>
      <c r="H108" s="69"/>
    </row>
    <row r="109" spans="1:8" ht="36" customHeight="1" x14ac:dyDescent="0.2">
      <c r="A109" s="73" t="s">
        <v>50</v>
      </c>
      <c r="B109" s="46" t="s">
        <v>114</v>
      </c>
      <c r="C109" s="47" t="s">
        <v>51</v>
      </c>
      <c r="D109" s="48" t="s">
        <v>115</v>
      </c>
      <c r="E109" s="49"/>
      <c r="F109" s="50"/>
      <c r="G109" s="74"/>
      <c r="H109" s="51"/>
    </row>
    <row r="110" spans="1:8" ht="36" customHeight="1" x14ac:dyDescent="0.2">
      <c r="A110" s="73" t="s">
        <v>116</v>
      </c>
      <c r="B110" s="52" t="s">
        <v>26</v>
      </c>
      <c r="C110" s="47" t="s">
        <v>117</v>
      </c>
      <c r="D110" s="48"/>
      <c r="E110" s="49" t="s">
        <v>25</v>
      </c>
      <c r="F110" s="50">
        <v>200</v>
      </c>
      <c r="G110" s="29"/>
      <c r="H110" s="51">
        <f>ROUND(G110*F110,2)</f>
        <v>0</v>
      </c>
    </row>
    <row r="111" spans="1:8" ht="36" customHeight="1" x14ac:dyDescent="0.2">
      <c r="A111" s="73" t="s">
        <v>52</v>
      </c>
      <c r="B111" s="52" t="s">
        <v>31</v>
      </c>
      <c r="C111" s="47" t="s">
        <v>118</v>
      </c>
      <c r="D111" s="48"/>
      <c r="E111" s="49" t="s">
        <v>25</v>
      </c>
      <c r="F111" s="50">
        <v>50</v>
      </c>
      <c r="G111" s="29"/>
      <c r="H111" s="51">
        <f>ROUND(G111*F111,2)</f>
        <v>0</v>
      </c>
    </row>
    <row r="112" spans="1:8" ht="48" customHeight="1" thickBot="1" x14ac:dyDescent="0.25">
      <c r="A112" s="30"/>
      <c r="B112" s="31" t="str">
        <f>B6</f>
        <v>A</v>
      </c>
      <c r="C112" s="133" t="str">
        <f>C6</f>
        <v>PORTAGE AVENUE - EASTBOUND - WOODLAWN STREET TO CENTURY STREET</v>
      </c>
      <c r="D112" s="134"/>
      <c r="E112" s="134"/>
      <c r="F112" s="135"/>
      <c r="G112" s="30" t="s">
        <v>15</v>
      </c>
      <c r="H112" s="30">
        <f>SUM(H6:H111)</f>
        <v>0</v>
      </c>
    </row>
    <row r="113" spans="1:8" s="27" customFormat="1" ht="48" customHeight="1" thickTop="1" x14ac:dyDescent="0.2">
      <c r="A113" s="26"/>
      <c r="B113" s="62" t="s">
        <v>13</v>
      </c>
      <c r="C113" s="130" t="s">
        <v>293</v>
      </c>
      <c r="D113" s="131"/>
      <c r="E113" s="131"/>
      <c r="F113" s="132"/>
      <c r="G113" s="26"/>
      <c r="H113" s="102"/>
    </row>
    <row r="114" spans="1:8" ht="36" customHeight="1" x14ac:dyDescent="0.2">
      <c r="A114" s="28"/>
      <c r="B114" s="65"/>
      <c r="C114" s="66" t="s">
        <v>17</v>
      </c>
      <c r="D114" s="67"/>
      <c r="E114" s="68" t="s">
        <v>2</v>
      </c>
      <c r="F114" s="68" t="s">
        <v>2</v>
      </c>
      <c r="G114" s="28" t="s">
        <v>2</v>
      </c>
      <c r="H114" s="69"/>
    </row>
    <row r="115" spans="1:8" ht="36" customHeight="1" x14ac:dyDescent="0.2">
      <c r="A115" s="70" t="s">
        <v>28</v>
      </c>
      <c r="B115" s="46" t="s">
        <v>157</v>
      </c>
      <c r="C115" s="47" t="s">
        <v>29</v>
      </c>
      <c r="D115" s="48" t="s">
        <v>294</v>
      </c>
      <c r="E115" s="49" t="s">
        <v>25</v>
      </c>
      <c r="F115" s="50">
        <v>250</v>
      </c>
      <c r="G115" s="29"/>
      <c r="H115" s="51">
        <f t="shared" ref="H115" si="13">ROUND(G115*F115,2)</f>
        <v>0</v>
      </c>
    </row>
    <row r="116" spans="1:8" ht="36" customHeight="1" x14ac:dyDescent="0.2">
      <c r="A116" s="28"/>
      <c r="B116" s="65"/>
      <c r="C116" s="71" t="s">
        <v>234</v>
      </c>
      <c r="D116" s="67"/>
      <c r="E116" s="72"/>
      <c r="F116" s="67"/>
      <c r="G116" s="28"/>
      <c r="H116" s="69"/>
    </row>
    <row r="117" spans="1:8" ht="36" customHeight="1" x14ac:dyDescent="0.2">
      <c r="A117" s="73" t="s">
        <v>312</v>
      </c>
      <c r="B117" s="46" t="s">
        <v>156</v>
      </c>
      <c r="C117" s="47" t="s">
        <v>313</v>
      </c>
      <c r="D117" s="48" t="s">
        <v>122</v>
      </c>
      <c r="E117" s="49"/>
      <c r="F117" s="50"/>
      <c r="G117" s="74"/>
      <c r="H117" s="51"/>
    </row>
    <row r="118" spans="1:8" ht="36" customHeight="1" x14ac:dyDescent="0.2">
      <c r="A118" s="73" t="s">
        <v>314</v>
      </c>
      <c r="B118" s="52" t="s">
        <v>26</v>
      </c>
      <c r="C118" s="47" t="s">
        <v>315</v>
      </c>
      <c r="D118" s="48" t="s">
        <v>2</v>
      </c>
      <c r="E118" s="49" t="s">
        <v>25</v>
      </c>
      <c r="F118" s="50">
        <v>50</v>
      </c>
      <c r="G118" s="29"/>
      <c r="H118" s="51">
        <f>ROUND(G118*F118,2)</f>
        <v>0</v>
      </c>
    </row>
    <row r="119" spans="1:8" ht="36" customHeight="1" x14ac:dyDescent="0.2">
      <c r="A119" s="73" t="s">
        <v>240</v>
      </c>
      <c r="B119" s="46" t="s">
        <v>155</v>
      </c>
      <c r="C119" s="47" t="s">
        <v>241</v>
      </c>
      <c r="D119" s="48" t="s">
        <v>122</v>
      </c>
      <c r="E119" s="49"/>
      <c r="F119" s="50"/>
      <c r="G119" s="74"/>
      <c r="H119" s="51"/>
    </row>
    <row r="120" spans="1:8" ht="36" customHeight="1" x14ac:dyDescent="0.2">
      <c r="A120" s="73" t="s">
        <v>242</v>
      </c>
      <c r="B120" s="52" t="s">
        <v>26</v>
      </c>
      <c r="C120" s="47" t="s">
        <v>243</v>
      </c>
      <c r="D120" s="48" t="s">
        <v>2</v>
      </c>
      <c r="E120" s="49" t="s">
        <v>25</v>
      </c>
      <c r="F120" s="50">
        <v>25</v>
      </c>
      <c r="G120" s="29"/>
      <c r="H120" s="51">
        <f t="shared" ref="H120:H123" si="14">ROUND(G120*F120,2)</f>
        <v>0</v>
      </c>
    </row>
    <row r="121" spans="1:8" ht="36" customHeight="1" x14ac:dyDescent="0.2">
      <c r="A121" s="73" t="s">
        <v>244</v>
      </c>
      <c r="B121" s="52" t="s">
        <v>31</v>
      </c>
      <c r="C121" s="47" t="s">
        <v>245</v>
      </c>
      <c r="D121" s="48" t="s">
        <v>2</v>
      </c>
      <c r="E121" s="49" t="s">
        <v>25</v>
      </c>
      <c r="F121" s="50">
        <v>300</v>
      </c>
      <c r="G121" s="29"/>
      <c r="H121" s="51">
        <f t="shared" si="14"/>
        <v>0</v>
      </c>
    </row>
    <row r="122" spans="1:8" ht="36" customHeight="1" x14ac:dyDescent="0.2">
      <c r="A122" s="73" t="s">
        <v>246</v>
      </c>
      <c r="B122" s="52" t="s">
        <v>41</v>
      </c>
      <c r="C122" s="47" t="s">
        <v>247</v>
      </c>
      <c r="D122" s="48" t="s">
        <v>2</v>
      </c>
      <c r="E122" s="49" t="s">
        <v>25</v>
      </c>
      <c r="F122" s="50">
        <v>45</v>
      </c>
      <c r="G122" s="29"/>
      <c r="H122" s="51">
        <f t="shared" si="14"/>
        <v>0</v>
      </c>
    </row>
    <row r="123" spans="1:8" ht="36" customHeight="1" x14ac:dyDescent="0.2">
      <c r="A123" s="73" t="s">
        <v>248</v>
      </c>
      <c r="B123" s="52" t="s">
        <v>49</v>
      </c>
      <c r="C123" s="47" t="s">
        <v>249</v>
      </c>
      <c r="D123" s="48" t="s">
        <v>2</v>
      </c>
      <c r="E123" s="49" t="s">
        <v>25</v>
      </c>
      <c r="F123" s="50">
        <v>90</v>
      </c>
      <c r="G123" s="29"/>
      <c r="H123" s="51">
        <f t="shared" si="14"/>
        <v>0</v>
      </c>
    </row>
    <row r="124" spans="1:8" ht="36" customHeight="1" x14ac:dyDescent="0.2">
      <c r="A124" s="73" t="s">
        <v>159</v>
      </c>
      <c r="B124" s="53" t="s">
        <v>194</v>
      </c>
      <c r="C124" s="47" t="s">
        <v>160</v>
      </c>
      <c r="D124" s="48" t="s">
        <v>122</v>
      </c>
      <c r="E124" s="49"/>
      <c r="F124" s="50"/>
      <c r="G124" s="74"/>
      <c r="H124" s="51"/>
    </row>
    <row r="125" spans="1:8" ht="36" customHeight="1" x14ac:dyDescent="0.2">
      <c r="A125" s="73" t="s">
        <v>250</v>
      </c>
      <c r="B125" s="52" t="s">
        <v>26</v>
      </c>
      <c r="C125" s="47" t="s">
        <v>243</v>
      </c>
      <c r="D125" s="48" t="s">
        <v>2</v>
      </c>
      <c r="E125" s="49" t="s">
        <v>25</v>
      </c>
      <c r="F125" s="50">
        <v>25</v>
      </c>
      <c r="G125" s="29"/>
      <c r="H125" s="51">
        <f t="shared" ref="H125:H128" si="15">ROUND(G125*F125,2)</f>
        <v>0</v>
      </c>
    </row>
    <row r="126" spans="1:8" ht="36" customHeight="1" x14ac:dyDescent="0.2">
      <c r="A126" s="73" t="s">
        <v>251</v>
      </c>
      <c r="B126" s="52" t="s">
        <v>31</v>
      </c>
      <c r="C126" s="47" t="s">
        <v>245</v>
      </c>
      <c r="D126" s="48" t="s">
        <v>2</v>
      </c>
      <c r="E126" s="49" t="s">
        <v>25</v>
      </c>
      <c r="F126" s="50">
        <v>300</v>
      </c>
      <c r="G126" s="29"/>
      <c r="H126" s="51">
        <f t="shared" si="15"/>
        <v>0</v>
      </c>
    </row>
    <row r="127" spans="1:8" ht="36" customHeight="1" x14ac:dyDescent="0.2">
      <c r="A127" s="73" t="s">
        <v>252</v>
      </c>
      <c r="B127" s="52" t="s">
        <v>41</v>
      </c>
      <c r="C127" s="47" t="s">
        <v>247</v>
      </c>
      <c r="D127" s="48" t="s">
        <v>2</v>
      </c>
      <c r="E127" s="49" t="s">
        <v>25</v>
      </c>
      <c r="F127" s="50">
        <v>45</v>
      </c>
      <c r="G127" s="29"/>
      <c r="H127" s="51">
        <f t="shared" si="15"/>
        <v>0</v>
      </c>
    </row>
    <row r="128" spans="1:8" ht="36" customHeight="1" x14ac:dyDescent="0.2">
      <c r="A128" s="73" t="s">
        <v>253</v>
      </c>
      <c r="B128" s="52" t="s">
        <v>49</v>
      </c>
      <c r="C128" s="47" t="s">
        <v>249</v>
      </c>
      <c r="D128" s="48" t="s">
        <v>2</v>
      </c>
      <c r="E128" s="49" t="s">
        <v>25</v>
      </c>
      <c r="F128" s="50">
        <v>90</v>
      </c>
      <c r="G128" s="29"/>
      <c r="H128" s="51">
        <f t="shared" si="15"/>
        <v>0</v>
      </c>
    </row>
    <row r="129" spans="1:8" ht="36" customHeight="1" x14ac:dyDescent="0.2">
      <c r="A129" s="73" t="s">
        <v>32</v>
      </c>
      <c r="B129" s="46" t="s">
        <v>195</v>
      </c>
      <c r="C129" s="47" t="s">
        <v>33</v>
      </c>
      <c r="D129" s="48" t="s">
        <v>122</v>
      </c>
      <c r="E129" s="49"/>
      <c r="F129" s="50"/>
      <c r="G129" s="74"/>
      <c r="H129" s="51"/>
    </row>
    <row r="130" spans="1:8" ht="36" customHeight="1" x14ac:dyDescent="0.2">
      <c r="A130" s="73" t="s">
        <v>34</v>
      </c>
      <c r="B130" s="52" t="s">
        <v>26</v>
      </c>
      <c r="C130" s="47" t="s">
        <v>35</v>
      </c>
      <c r="D130" s="48" t="s">
        <v>2</v>
      </c>
      <c r="E130" s="49" t="s">
        <v>30</v>
      </c>
      <c r="F130" s="50">
        <v>1000</v>
      </c>
      <c r="G130" s="29"/>
      <c r="H130" s="51">
        <f>ROUND(G130*F130,2)</f>
        <v>0</v>
      </c>
    </row>
    <row r="131" spans="1:8" ht="36" customHeight="1" x14ac:dyDescent="0.2">
      <c r="A131" s="73" t="s">
        <v>123</v>
      </c>
      <c r="B131" s="52" t="s">
        <v>31</v>
      </c>
      <c r="C131" s="47" t="s">
        <v>124</v>
      </c>
      <c r="D131" s="48" t="s">
        <v>2</v>
      </c>
      <c r="E131" s="49" t="s">
        <v>30</v>
      </c>
      <c r="F131" s="50">
        <v>100</v>
      </c>
      <c r="G131" s="29"/>
      <c r="H131" s="51">
        <f>ROUND(G131*F131,2)</f>
        <v>0</v>
      </c>
    </row>
    <row r="132" spans="1:8" ht="36" customHeight="1" x14ac:dyDescent="0.2">
      <c r="A132" s="73" t="s">
        <v>36</v>
      </c>
      <c r="B132" s="46" t="s">
        <v>196</v>
      </c>
      <c r="C132" s="47" t="s">
        <v>37</v>
      </c>
      <c r="D132" s="48" t="s">
        <v>122</v>
      </c>
      <c r="E132" s="49"/>
      <c r="F132" s="50"/>
      <c r="G132" s="74"/>
      <c r="H132" s="51"/>
    </row>
    <row r="133" spans="1:8" ht="36" customHeight="1" x14ac:dyDescent="0.2">
      <c r="A133" s="75" t="s">
        <v>125</v>
      </c>
      <c r="B133" s="76" t="s">
        <v>26</v>
      </c>
      <c r="C133" s="77" t="s">
        <v>126</v>
      </c>
      <c r="D133" s="76" t="s">
        <v>2</v>
      </c>
      <c r="E133" s="76" t="s">
        <v>30</v>
      </c>
      <c r="F133" s="50">
        <v>315</v>
      </c>
      <c r="G133" s="29"/>
      <c r="H133" s="51">
        <f>ROUND(G133*F133,2)</f>
        <v>0</v>
      </c>
    </row>
    <row r="134" spans="1:8" ht="36" customHeight="1" x14ac:dyDescent="0.2">
      <c r="A134" s="73" t="s">
        <v>38</v>
      </c>
      <c r="B134" s="52" t="s">
        <v>31</v>
      </c>
      <c r="C134" s="47" t="s">
        <v>39</v>
      </c>
      <c r="D134" s="48" t="s">
        <v>2</v>
      </c>
      <c r="E134" s="49" t="s">
        <v>30</v>
      </c>
      <c r="F134" s="50">
        <v>1500</v>
      </c>
      <c r="G134" s="29"/>
      <c r="H134" s="51">
        <f>ROUND(G134*F134,2)</f>
        <v>0</v>
      </c>
    </row>
    <row r="135" spans="1:8" ht="36" customHeight="1" x14ac:dyDescent="0.2">
      <c r="A135" s="73" t="s">
        <v>161</v>
      </c>
      <c r="B135" s="46" t="s">
        <v>197</v>
      </c>
      <c r="C135" s="47" t="s">
        <v>162</v>
      </c>
      <c r="D135" s="48" t="s">
        <v>73</v>
      </c>
      <c r="E135" s="49"/>
      <c r="F135" s="50"/>
      <c r="G135" s="74"/>
      <c r="H135" s="51"/>
    </row>
    <row r="136" spans="1:8" ht="36" customHeight="1" x14ac:dyDescent="0.2">
      <c r="A136" s="73" t="s">
        <v>163</v>
      </c>
      <c r="B136" s="52" t="s">
        <v>26</v>
      </c>
      <c r="C136" s="47" t="s">
        <v>74</v>
      </c>
      <c r="D136" s="48" t="s">
        <v>164</v>
      </c>
      <c r="E136" s="49"/>
      <c r="F136" s="50"/>
      <c r="G136" s="74"/>
      <c r="H136" s="51"/>
    </row>
    <row r="137" spans="1:8" ht="36" customHeight="1" x14ac:dyDescent="0.2">
      <c r="A137" s="73" t="s">
        <v>165</v>
      </c>
      <c r="B137" s="54" t="s">
        <v>75</v>
      </c>
      <c r="C137" s="47" t="s">
        <v>166</v>
      </c>
      <c r="D137" s="48"/>
      <c r="E137" s="49" t="s">
        <v>25</v>
      </c>
      <c r="F137" s="50">
        <v>265</v>
      </c>
      <c r="G137" s="29"/>
      <c r="H137" s="51">
        <f t="shared" ref="H137:H139" si="16">ROUND(G137*F137,2)</f>
        <v>0</v>
      </c>
    </row>
    <row r="138" spans="1:8" ht="36" customHeight="1" x14ac:dyDescent="0.2">
      <c r="A138" s="73" t="s">
        <v>167</v>
      </c>
      <c r="B138" s="54" t="s">
        <v>76</v>
      </c>
      <c r="C138" s="47" t="s">
        <v>168</v>
      </c>
      <c r="D138" s="48"/>
      <c r="E138" s="49" t="s">
        <v>25</v>
      </c>
      <c r="F138" s="50">
        <v>675</v>
      </c>
      <c r="G138" s="29"/>
      <c r="H138" s="51">
        <f t="shared" si="16"/>
        <v>0</v>
      </c>
    </row>
    <row r="139" spans="1:8" ht="36" customHeight="1" x14ac:dyDescent="0.2">
      <c r="A139" s="73" t="s">
        <v>199</v>
      </c>
      <c r="B139" s="54" t="s">
        <v>77</v>
      </c>
      <c r="C139" s="47" t="s">
        <v>200</v>
      </c>
      <c r="D139" s="48" t="s">
        <v>2</v>
      </c>
      <c r="E139" s="49" t="s">
        <v>25</v>
      </c>
      <c r="F139" s="50">
        <v>260</v>
      </c>
      <c r="G139" s="29"/>
      <c r="H139" s="51">
        <f t="shared" si="16"/>
        <v>0</v>
      </c>
    </row>
    <row r="140" spans="1:8" ht="36" customHeight="1" x14ac:dyDescent="0.2">
      <c r="A140" s="73" t="s">
        <v>169</v>
      </c>
      <c r="B140" s="46" t="s">
        <v>198</v>
      </c>
      <c r="C140" s="47" t="s">
        <v>170</v>
      </c>
      <c r="D140" s="48" t="s">
        <v>171</v>
      </c>
      <c r="E140" s="49"/>
      <c r="F140" s="50"/>
      <c r="G140" s="74"/>
      <c r="H140" s="51"/>
    </row>
    <row r="141" spans="1:8" ht="36" customHeight="1" x14ac:dyDescent="0.2">
      <c r="A141" s="73" t="s">
        <v>259</v>
      </c>
      <c r="B141" s="52" t="s">
        <v>26</v>
      </c>
      <c r="C141" s="47" t="s">
        <v>260</v>
      </c>
      <c r="D141" s="48" t="s">
        <v>2</v>
      </c>
      <c r="E141" s="49" t="s">
        <v>40</v>
      </c>
      <c r="F141" s="50">
        <v>10</v>
      </c>
      <c r="G141" s="29"/>
      <c r="H141" s="51">
        <f>ROUND(G141*F141,2)</f>
        <v>0</v>
      </c>
    </row>
    <row r="142" spans="1:8" ht="36" customHeight="1" x14ac:dyDescent="0.2">
      <c r="A142" s="73" t="s">
        <v>261</v>
      </c>
      <c r="B142" s="52" t="s">
        <v>31</v>
      </c>
      <c r="C142" s="47" t="s">
        <v>262</v>
      </c>
      <c r="D142" s="48"/>
      <c r="E142" s="49" t="s">
        <v>40</v>
      </c>
      <c r="F142" s="50">
        <v>5</v>
      </c>
      <c r="G142" s="29"/>
      <c r="H142" s="51">
        <f t="shared" ref="H142:H143" si="17">ROUND(G142*F142,2)</f>
        <v>0</v>
      </c>
    </row>
    <row r="143" spans="1:8" ht="36" customHeight="1" x14ac:dyDescent="0.2">
      <c r="A143" s="73" t="s">
        <v>263</v>
      </c>
      <c r="B143" s="52" t="s">
        <v>41</v>
      </c>
      <c r="C143" s="47" t="s">
        <v>264</v>
      </c>
      <c r="D143" s="48" t="s">
        <v>2</v>
      </c>
      <c r="E143" s="49" t="s">
        <v>40</v>
      </c>
      <c r="F143" s="50">
        <v>10</v>
      </c>
      <c r="G143" s="29"/>
      <c r="H143" s="51">
        <f t="shared" si="17"/>
        <v>0</v>
      </c>
    </row>
    <row r="144" spans="1:8" ht="36" customHeight="1" x14ac:dyDescent="0.2">
      <c r="A144" s="73" t="s">
        <v>172</v>
      </c>
      <c r="B144" s="46" t="s">
        <v>201</v>
      </c>
      <c r="C144" s="47" t="s">
        <v>173</v>
      </c>
      <c r="D144" s="48" t="s">
        <v>171</v>
      </c>
      <c r="E144" s="49"/>
      <c r="F144" s="50"/>
      <c r="G144" s="74"/>
      <c r="H144" s="51"/>
    </row>
    <row r="145" spans="1:8" ht="36" customHeight="1" x14ac:dyDescent="0.2">
      <c r="A145" s="73" t="s">
        <v>265</v>
      </c>
      <c r="B145" s="52" t="s">
        <v>26</v>
      </c>
      <c r="C145" s="47" t="s">
        <v>266</v>
      </c>
      <c r="D145" s="48" t="s">
        <v>92</v>
      </c>
      <c r="E145" s="49" t="s">
        <v>40</v>
      </c>
      <c r="F145" s="50">
        <v>25</v>
      </c>
      <c r="G145" s="29"/>
      <c r="H145" s="51">
        <f>ROUND(G145*F145,2)</f>
        <v>0</v>
      </c>
    </row>
    <row r="146" spans="1:8" ht="36" customHeight="1" x14ac:dyDescent="0.2">
      <c r="A146" s="73" t="s">
        <v>267</v>
      </c>
      <c r="B146" s="52" t="s">
        <v>31</v>
      </c>
      <c r="C146" s="47" t="s">
        <v>174</v>
      </c>
      <c r="D146" s="48" t="s">
        <v>80</v>
      </c>
      <c r="E146" s="49" t="s">
        <v>40</v>
      </c>
      <c r="F146" s="50">
        <v>10</v>
      </c>
      <c r="G146" s="29"/>
      <c r="H146" s="51">
        <f>ROUND(G146*F146,2)</f>
        <v>0</v>
      </c>
    </row>
    <row r="147" spans="1:8" ht="36" customHeight="1" x14ac:dyDescent="0.2">
      <c r="A147" s="73" t="s">
        <v>268</v>
      </c>
      <c r="B147" s="52" t="s">
        <v>41</v>
      </c>
      <c r="C147" s="47" t="s">
        <v>81</v>
      </c>
      <c r="D147" s="48" t="s">
        <v>269</v>
      </c>
      <c r="E147" s="49" t="s">
        <v>40</v>
      </c>
      <c r="F147" s="50">
        <v>10</v>
      </c>
      <c r="G147" s="29"/>
      <c r="H147" s="51">
        <f>ROUND(G147*F147,2)</f>
        <v>0</v>
      </c>
    </row>
    <row r="148" spans="1:8" ht="36" customHeight="1" x14ac:dyDescent="0.2">
      <c r="A148" s="73" t="s">
        <v>78</v>
      </c>
      <c r="B148" s="46" t="s">
        <v>202</v>
      </c>
      <c r="C148" s="47" t="s">
        <v>42</v>
      </c>
      <c r="D148" s="48" t="s">
        <v>171</v>
      </c>
      <c r="E148" s="49"/>
      <c r="F148" s="50"/>
      <c r="G148" s="74"/>
      <c r="H148" s="51"/>
    </row>
    <row r="149" spans="1:8" ht="36" customHeight="1" x14ac:dyDescent="0.2">
      <c r="A149" s="73" t="s">
        <v>270</v>
      </c>
      <c r="B149" s="52" t="s">
        <v>26</v>
      </c>
      <c r="C149" s="47" t="s">
        <v>266</v>
      </c>
      <c r="D149" s="48" t="s">
        <v>225</v>
      </c>
      <c r="E149" s="49"/>
      <c r="F149" s="50"/>
      <c r="G149" s="51"/>
      <c r="H149" s="51"/>
    </row>
    <row r="150" spans="1:8" ht="36" customHeight="1" x14ac:dyDescent="0.2">
      <c r="A150" s="73" t="s">
        <v>316</v>
      </c>
      <c r="B150" s="54" t="s">
        <v>75</v>
      </c>
      <c r="C150" s="47" t="s">
        <v>228</v>
      </c>
      <c r="D150" s="48"/>
      <c r="E150" s="49" t="s">
        <v>40</v>
      </c>
      <c r="F150" s="50">
        <v>85</v>
      </c>
      <c r="G150" s="29"/>
      <c r="H150" s="51">
        <f>ROUND(G150*F150,2)</f>
        <v>0</v>
      </c>
    </row>
    <row r="151" spans="1:8" ht="36" customHeight="1" x14ac:dyDescent="0.2">
      <c r="A151" s="73" t="s">
        <v>317</v>
      </c>
      <c r="B151" s="54" t="s">
        <v>76</v>
      </c>
      <c r="C151" s="47" t="s">
        <v>271</v>
      </c>
      <c r="D151" s="48"/>
      <c r="E151" s="49" t="s">
        <v>40</v>
      </c>
      <c r="F151" s="50">
        <v>330</v>
      </c>
      <c r="G151" s="29"/>
      <c r="H151" s="51">
        <f>ROUND(G151*F151,2)</f>
        <v>0</v>
      </c>
    </row>
    <row r="152" spans="1:8" ht="36" customHeight="1" x14ac:dyDescent="0.2">
      <c r="A152" s="73" t="s">
        <v>318</v>
      </c>
      <c r="B152" s="54" t="s">
        <v>272</v>
      </c>
      <c r="C152" s="47" t="s">
        <v>273</v>
      </c>
      <c r="D152" s="48" t="s">
        <v>2</v>
      </c>
      <c r="E152" s="49" t="s">
        <v>40</v>
      </c>
      <c r="F152" s="50">
        <v>35</v>
      </c>
      <c r="G152" s="29"/>
      <c r="H152" s="51">
        <f>ROUND(G152*F152,2)</f>
        <v>0</v>
      </c>
    </row>
    <row r="153" spans="1:8" ht="36" customHeight="1" x14ac:dyDescent="0.2">
      <c r="A153" s="73" t="s">
        <v>131</v>
      </c>
      <c r="B153" s="52" t="s">
        <v>31</v>
      </c>
      <c r="C153" s="47" t="s">
        <v>81</v>
      </c>
      <c r="D153" s="48" t="s">
        <v>82</v>
      </c>
      <c r="E153" s="49" t="s">
        <v>40</v>
      </c>
      <c r="F153" s="50">
        <v>140</v>
      </c>
      <c r="G153" s="29"/>
      <c r="H153" s="51">
        <f t="shared" ref="H153:H158" si="18">ROUND(G153*F153,2)</f>
        <v>0</v>
      </c>
    </row>
    <row r="154" spans="1:8" ht="36" customHeight="1" x14ac:dyDescent="0.2">
      <c r="A154" s="73" t="s">
        <v>274</v>
      </c>
      <c r="B154" s="52" t="s">
        <v>41</v>
      </c>
      <c r="C154" s="47" t="s">
        <v>275</v>
      </c>
      <c r="D154" s="48" t="s">
        <v>276</v>
      </c>
      <c r="E154" s="49" t="s">
        <v>40</v>
      </c>
      <c r="F154" s="50">
        <v>130</v>
      </c>
      <c r="G154" s="29"/>
      <c r="H154" s="51">
        <f t="shared" si="18"/>
        <v>0</v>
      </c>
    </row>
    <row r="155" spans="1:8" ht="36" customHeight="1" x14ac:dyDescent="0.2">
      <c r="A155" s="70"/>
      <c r="B155" s="46" t="s">
        <v>203</v>
      </c>
      <c r="C155" s="47" t="s">
        <v>311</v>
      </c>
      <c r="D155" s="48" t="s">
        <v>138</v>
      </c>
      <c r="E155" s="49" t="s">
        <v>25</v>
      </c>
      <c r="F155" s="56">
        <v>5</v>
      </c>
      <c r="G155" s="29"/>
      <c r="H155" s="51">
        <f t="shared" si="18"/>
        <v>0</v>
      </c>
    </row>
    <row r="156" spans="1:8" ht="36" customHeight="1" x14ac:dyDescent="0.2">
      <c r="A156" s="73" t="s">
        <v>175</v>
      </c>
      <c r="B156" s="46" t="s">
        <v>204</v>
      </c>
      <c r="C156" s="47" t="s">
        <v>176</v>
      </c>
      <c r="D156" s="48" t="s">
        <v>177</v>
      </c>
      <c r="E156" s="49" t="s">
        <v>25</v>
      </c>
      <c r="F156" s="50">
        <v>75</v>
      </c>
      <c r="G156" s="29"/>
      <c r="H156" s="51">
        <f t="shared" si="18"/>
        <v>0</v>
      </c>
    </row>
    <row r="157" spans="1:8" ht="36" customHeight="1" x14ac:dyDescent="0.2">
      <c r="A157" s="70"/>
      <c r="B157" s="46" t="s">
        <v>205</v>
      </c>
      <c r="C157" s="47" t="s">
        <v>306</v>
      </c>
      <c r="D157" s="48" t="s">
        <v>305</v>
      </c>
      <c r="E157" s="49" t="s">
        <v>25</v>
      </c>
      <c r="F157" s="56">
        <v>5</v>
      </c>
      <c r="G157" s="29"/>
      <c r="H157" s="51">
        <f t="shared" si="18"/>
        <v>0</v>
      </c>
    </row>
    <row r="158" spans="1:8" ht="36" customHeight="1" x14ac:dyDescent="0.2">
      <c r="A158" s="70" t="s">
        <v>304</v>
      </c>
      <c r="B158" s="46" t="s">
        <v>206</v>
      </c>
      <c r="C158" s="47" t="s">
        <v>143</v>
      </c>
      <c r="D158" s="48" t="s">
        <v>177</v>
      </c>
      <c r="E158" s="49" t="s">
        <v>25</v>
      </c>
      <c r="F158" s="56">
        <v>20</v>
      </c>
      <c r="G158" s="29"/>
      <c r="H158" s="51">
        <f t="shared" si="18"/>
        <v>0</v>
      </c>
    </row>
    <row r="159" spans="1:8" ht="36" customHeight="1" x14ac:dyDescent="0.2">
      <c r="A159" s="73" t="s">
        <v>87</v>
      </c>
      <c r="B159" s="46" t="s">
        <v>207</v>
      </c>
      <c r="C159" s="47" t="s">
        <v>89</v>
      </c>
      <c r="D159" s="48" t="s">
        <v>137</v>
      </c>
      <c r="E159" s="49" t="s">
        <v>30</v>
      </c>
      <c r="F159" s="56">
        <v>85</v>
      </c>
      <c r="G159" s="29"/>
      <c r="H159" s="51">
        <f>ROUND(G159*F159,2)</f>
        <v>0</v>
      </c>
    </row>
    <row r="160" spans="1:8" ht="36" customHeight="1" x14ac:dyDescent="0.2">
      <c r="A160" s="73" t="s">
        <v>132</v>
      </c>
      <c r="B160" s="46" t="s">
        <v>208</v>
      </c>
      <c r="C160" s="47" t="s">
        <v>133</v>
      </c>
      <c r="D160" s="48" t="s">
        <v>277</v>
      </c>
      <c r="E160" s="55"/>
      <c r="F160" s="50"/>
      <c r="G160" s="74"/>
      <c r="H160" s="51"/>
    </row>
    <row r="161" spans="1:8" ht="36" customHeight="1" x14ac:dyDescent="0.2">
      <c r="A161" s="73" t="s">
        <v>178</v>
      </c>
      <c r="B161" s="52" t="s">
        <v>26</v>
      </c>
      <c r="C161" s="47" t="s">
        <v>179</v>
      </c>
      <c r="D161" s="48"/>
      <c r="E161" s="49"/>
      <c r="F161" s="50"/>
      <c r="G161" s="74"/>
      <c r="H161" s="51"/>
    </row>
    <row r="162" spans="1:8" ht="36" customHeight="1" x14ac:dyDescent="0.2">
      <c r="A162" s="73" t="s">
        <v>134</v>
      </c>
      <c r="B162" s="54" t="s">
        <v>75</v>
      </c>
      <c r="C162" s="47" t="s">
        <v>96</v>
      </c>
      <c r="D162" s="48"/>
      <c r="E162" s="49" t="s">
        <v>27</v>
      </c>
      <c r="F162" s="50">
        <v>6000</v>
      </c>
      <c r="G162" s="29"/>
      <c r="H162" s="51">
        <f>ROUND(G162*F162,2)</f>
        <v>0</v>
      </c>
    </row>
    <row r="163" spans="1:8" ht="36" customHeight="1" x14ac:dyDescent="0.2">
      <c r="A163" s="73" t="s">
        <v>135</v>
      </c>
      <c r="B163" s="52" t="s">
        <v>31</v>
      </c>
      <c r="C163" s="47" t="s">
        <v>54</v>
      </c>
      <c r="D163" s="48"/>
      <c r="E163" s="49"/>
      <c r="F163" s="50"/>
      <c r="G163" s="74"/>
      <c r="H163" s="51"/>
    </row>
    <row r="164" spans="1:8" ht="36" customHeight="1" x14ac:dyDescent="0.2">
      <c r="A164" s="73" t="s">
        <v>136</v>
      </c>
      <c r="B164" s="54" t="s">
        <v>75</v>
      </c>
      <c r="C164" s="47" t="s">
        <v>96</v>
      </c>
      <c r="D164" s="48"/>
      <c r="E164" s="49" t="s">
        <v>27</v>
      </c>
      <c r="F164" s="50">
        <v>225</v>
      </c>
      <c r="G164" s="29"/>
      <c r="H164" s="51">
        <f>ROUND(G164*F164,2)</f>
        <v>0</v>
      </c>
    </row>
    <row r="165" spans="1:8" ht="36" customHeight="1" x14ac:dyDescent="0.2">
      <c r="A165" s="73" t="s">
        <v>83</v>
      </c>
      <c r="B165" s="46" t="s">
        <v>209</v>
      </c>
      <c r="C165" s="47" t="s">
        <v>85</v>
      </c>
      <c r="D165" s="48" t="s">
        <v>180</v>
      </c>
      <c r="E165" s="49"/>
      <c r="F165" s="50"/>
      <c r="G165" s="74"/>
      <c r="H165" s="51"/>
    </row>
    <row r="166" spans="1:8" ht="36" customHeight="1" x14ac:dyDescent="0.2">
      <c r="A166" s="73" t="s">
        <v>86</v>
      </c>
      <c r="B166" s="52" t="s">
        <v>26</v>
      </c>
      <c r="C166" s="47" t="s">
        <v>181</v>
      </c>
      <c r="D166" s="48" t="s">
        <v>2</v>
      </c>
      <c r="E166" s="49" t="s">
        <v>25</v>
      </c>
      <c r="F166" s="50">
        <v>37500</v>
      </c>
      <c r="G166" s="29"/>
      <c r="H166" s="51">
        <f t="shared" ref="H166:H168" si="19">ROUND(G166*F166,2)</f>
        <v>0</v>
      </c>
    </row>
    <row r="167" spans="1:8" ht="36" customHeight="1" x14ac:dyDescent="0.2">
      <c r="A167" s="73" t="s">
        <v>182</v>
      </c>
      <c r="B167" s="52" t="s">
        <v>31</v>
      </c>
      <c r="C167" s="47" t="s">
        <v>183</v>
      </c>
      <c r="D167" s="48" t="s">
        <v>2</v>
      </c>
      <c r="E167" s="49" t="s">
        <v>25</v>
      </c>
      <c r="F167" s="50">
        <v>6500</v>
      </c>
      <c r="G167" s="29"/>
      <c r="H167" s="51">
        <f t="shared" si="19"/>
        <v>0</v>
      </c>
    </row>
    <row r="168" spans="1:8" ht="36" customHeight="1" x14ac:dyDescent="0.2">
      <c r="A168" s="73" t="s">
        <v>184</v>
      </c>
      <c r="B168" s="52" t="s">
        <v>41</v>
      </c>
      <c r="C168" s="47" t="s">
        <v>185</v>
      </c>
      <c r="D168" s="48" t="s">
        <v>2</v>
      </c>
      <c r="E168" s="49" t="s">
        <v>25</v>
      </c>
      <c r="F168" s="50">
        <v>50</v>
      </c>
      <c r="G168" s="29"/>
      <c r="H168" s="51">
        <f t="shared" si="19"/>
        <v>0</v>
      </c>
    </row>
    <row r="169" spans="1:8" ht="36" customHeight="1" x14ac:dyDescent="0.2">
      <c r="A169" s="28"/>
      <c r="B169" s="78"/>
      <c r="C169" s="71" t="s">
        <v>18</v>
      </c>
      <c r="D169" s="67"/>
      <c r="E169" s="79"/>
      <c r="F169" s="68"/>
      <c r="G169" s="28"/>
      <c r="H169" s="69"/>
    </row>
    <row r="170" spans="1:8" ht="36" customHeight="1" x14ac:dyDescent="0.2">
      <c r="A170" s="70" t="s">
        <v>43</v>
      </c>
      <c r="B170" s="46" t="s">
        <v>210</v>
      </c>
      <c r="C170" s="47" t="s">
        <v>44</v>
      </c>
      <c r="D170" s="48" t="s">
        <v>98</v>
      </c>
      <c r="E170" s="49" t="s">
        <v>40</v>
      </c>
      <c r="F170" s="56">
        <v>3900</v>
      </c>
      <c r="G170" s="29"/>
      <c r="H170" s="51">
        <f>ROUND(G170*F170,2)</f>
        <v>0</v>
      </c>
    </row>
    <row r="171" spans="1:8" ht="36" customHeight="1" x14ac:dyDescent="0.2">
      <c r="A171" s="28"/>
      <c r="B171" s="78"/>
      <c r="C171" s="71" t="s">
        <v>19</v>
      </c>
      <c r="D171" s="67"/>
      <c r="E171" s="79"/>
      <c r="F171" s="68"/>
      <c r="G171" s="28"/>
      <c r="H171" s="69"/>
    </row>
    <row r="172" spans="1:8" ht="36" customHeight="1" x14ac:dyDescent="0.2">
      <c r="A172" s="70" t="s">
        <v>58</v>
      </c>
      <c r="B172" s="46" t="s">
        <v>211</v>
      </c>
      <c r="C172" s="80" t="s">
        <v>186</v>
      </c>
      <c r="D172" s="81" t="s">
        <v>307</v>
      </c>
      <c r="E172" s="49"/>
      <c r="F172" s="56"/>
      <c r="G172" s="74"/>
      <c r="H172" s="57"/>
    </row>
    <row r="173" spans="1:8" ht="36" customHeight="1" x14ac:dyDescent="0.2">
      <c r="A173" s="70" t="s">
        <v>59</v>
      </c>
      <c r="B173" s="52" t="s">
        <v>26</v>
      </c>
      <c r="C173" s="82" t="s">
        <v>226</v>
      </c>
      <c r="D173" s="48"/>
      <c r="E173" s="49" t="s">
        <v>30</v>
      </c>
      <c r="F173" s="56">
        <v>6</v>
      </c>
      <c r="G173" s="29"/>
      <c r="H173" s="51">
        <f t="shared" ref="H173:H179" si="20">ROUND(G173*F173,2)</f>
        <v>0</v>
      </c>
    </row>
    <row r="174" spans="1:8" ht="36" customHeight="1" x14ac:dyDescent="0.2">
      <c r="A174" s="70" t="s">
        <v>60</v>
      </c>
      <c r="B174" s="52" t="s">
        <v>31</v>
      </c>
      <c r="C174" s="82" t="s">
        <v>227</v>
      </c>
      <c r="D174" s="48"/>
      <c r="E174" s="49" t="s">
        <v>30</v>
      </c>
      <c r="F174" s="56">
        <v>2</v>
      </c>
      <c r="G174" s="29"/>
      <c r="H174" s="51">
        <f t="shared" si="20"/>
        <v>0</v>
      </c>
    </row>
    <row r="175" spans="1:8" ht="36" customHeight="1" x14ac:dyDescent="0.2">
      <c r="A175" s="70" t="s">
        <v>144</v>
      </c>
      <c r="B175" s="52" t="s">
        <v>41</v>
      </c>
      <c r="C175" s="82" t="s">
        <v>278</v>
      </c>
      <c r="D175" s="48"/>
      <c r="E175" s="49" t="s">
        <v>30</v>
      </c>
      <c r="F175" s="56">
        <v>4</v>
      </c>
      <c r="G175" s="29"/>
      <c r="H175" s="51">
        <f t="shared" si="20"/>
        <v>0</v>
      </c>
    </row>
    <row r="176" spans="1:8" ht="36" customHeight="1" x14ac:dyDescent="0.2">
      <c r="A176" s="70" t="s">
        <v>187</v>
      </c>
      <c r="B176" s="52" t="s">
        <v>49</v>
      </c>
      <c r="C176" s="82" t="s">
        <v>188</v>
      </c>
      <c r="D176" s="48"/>
      <c r="E176" s="49" t="s">
        <v>30</v>
      </c>
      <c r="F176" s="56">
        <v>13</v>
      </c>
      <c r="G176" s="29"/>
      <c r="H176" s="51">
        <f t="shared" si="20"/>
        <v>0</v>
      </c>
    </row>
    <row r="177" spans="1:8" ht="36" customHeight="1" x14ac:dyDescent="0.2">
      <c r="A177" s="70" t="s">
        <v>189</v>
      </c>
      <c r="B177" s="52" t="s">
        <v>53</v>
      </c>
      <c r="C177" s="82" t="s">
        <v>190</v>
      </c>
      <c r="D177" s="48"/>
      <c r="E177" s="49" t="s">
        <v>30</v>
      </c>
      <c r="F177" s="56">
        <v>13</v>
      </c>
      <c r="G177" s="29"/>
      <c r="H177" s="51">
        <f t="shared" si="20"/>
        <v>0</v>
      </c>
    </row>
    <row r="178" spans="1:8" ht="36" customHeight="1" x14ac:dyDescent="0.2">
      <c r="A178" s="70"/>
      <c r="B178" s="52" t="s">
        <v>93</v>
      </c>
      <c r="C178" s="82" t="s">
        <v>301</v>
      </c>
      <c r="D178" s="48"/>
      <c r="E178" s="49" t="s">
        <v>30</v>
      </c>
      <c r="F178" s="56">
        <v>1</v>
      </c>
      <c r="G178" s="29"/>
      <c r="H178" s="51">
        <f t="shared" si="20"/>
        <v>0</v>
      </c>
    </row>
    <row r="179" spans="1:8" ht="36" customHeight="1" x14ac:dyDescent="0.2">
      <c r="A179" s="70"/>
      <c r="B179" s="52" t="s">
        <v>94</v>
      </c>
      <c r="C179" s="82" t="s">
        <v>309</v>
      </c>
      <c r="D179" s="48"/>
      <c r="E179" s="49" t="s">
        <v>30</v>
      </c>
      <c r="F179" s="56">
        <v>1</v>
      </c>
      <c r="G179" s="29"/>
      <c r="H179" s="51">
        <f t="shared" si="20"/>
        <v>0</v>
      </c>
    </row>
    <row r="180" spans="1:8" ht="36" customHeight="1" x14ac:dyDescent="0.2">
      <c r="A180" s="28"/>
      <c r="B180" s="87"/>
      <c r="C180" s="71" t="s">
        <v>20</v>
      </c>
      <c r="D180" s="67"/>
      <c r="E180" s="79"/>
      <c r="F180" s="68"/>
      <c r="G180" s="28"/>
      <c r="H180" s="69"/>
    </row>
    <row r="181" spans="1:8" ht="36" customHeight="1" x14ac:dyDescent="0.2">
      <c r="A181" s="70" t="s">
        <v>45</v>
      </c>
      <c r="B181" s="46" t="s">
        <v>212</v>
      </c>
      <c r="C181" s="82" t="s">
        <v>191</v>
      </c>
      <c r="D181" s="81" t="s">
        <v>192</v>
      </c>
      <c r="E181" s="49" t="s">
        <v>30</v>
      </c>
      <c r="F181" s="56">
        <v>8</v>
      </c>
      <c r="G181" s="29"/>
      <c r="H181" s="51">
        <f>ROUND(G181*F181,2)</f>
        <v>0</v>
      </c>
    </row>
    <row r="182" spans="1:8" ht="36" customHeight="1" x14ac:dyDescent="0.2">
      <c r="A182" s="70" t="s">
        <v>46</v>
      </c>
      <c r="B182" s="46" t="s">
        <v>213</v>
      </c>
      <c r="C182" s="82" t="s">
        <v>193</v>
      </c>
      <c r="D182" s="81" t="s">
        <v>192</v>
      </c>
      <c r="E182" s="49"/>
      <c r="F182" s="56"/>
      <c r="G182" s="74"/>
      <c r="H182" s="57"/>
    </row>
    <row r="183" spans="1:8" ht="36" customHeight="1" x14ac:dyDescent="0.2">
      <c r="A183" s="70" t="s">
        <v>145</v>
      </c>
      <c r="B183" s="52" t="s">
        <v>26</v>
      </c>
      <c r="C183" s="47" t="s">
        <v>146</v>
      </c>
      <c r="D183" s="48"/>
      <c r="E183" s="49" t="s">
        <v>30</v>
      </c>
      <c r="F183" s="56">
        <v>3</v>
      </c>
      <c r="G183" s="29"/>
      <c r="H183" s="51">
        <f>ROUND(G183*F183,2)</f>
        <v>0</v>
      </c>
    </row>
    <row r="184" spans="1:8" ht="36" customHeight="1" x14ac:dyDescent="0.2">
      <c r="A184" s="70" t="s">
        <v>47</v>
      </c>
      <c r="B184" s="52" t="s">
        <v>31</v>
      </c>
      <c r="C184" s="47" t="s">
        <v>110</v>
      </c>
      <c r="D184" s="48"/>
      <c r="E184" s="49" t="s">
        <v>30</v>
      </c>
      <c r="F184" s="56">
        <v>5</v>
      </c>
      <c r="G184" s="29"/>
      <c r="H184" s="51">
        <f>ROUND(G184*F184,2)</f>
        <v>0</v>
      </c>
    </row>
    <row r="185" spans="1:8" ht="36" customHeight="1" x14ac:dyDescent="0.2">
      <c r="A185" s="70" t="s">
        <v>147</v>
      </c>
      <c r="B185" s="52" t="s">
        <v>41</v>
      </c>
      <c r="C185" s="47" t="s">
        <v>148</v>
      </c>
      <c r="D185" s="48"/>
      <c r="E185" s="49" t="s">
        <v>30</v>
      </c>
      <c r="F185" s="56">
        <v>1</v>
      </c>
      <c r="G185" s="29"/>
      <c r="H185" s="51">
        <f>ROUND(G185*F185,2)</f>
        <v>0</v>
      </c>
    </row>
    <row r="186" spans="1:8" ht="36" customHeight="1" x14ac:dyDescent="0.2">
      <c r="A186" s="70" t="s">
        <v>48</v>
      </c>
      <c r="B186" s="52" t="s">
        <v>49</v>
      </c>
      <c r="C186" s="47" t="s">
        <v>119</v>
      </c>
      <c r="D186" s="48"/>
      <c r="E186" s="49" t="s">
        <v>30</v>
      </c>
      <c r="F186" s="56">
        <v>1</v>
      </c>
      <c r="G186" s="29"/>
      <c r="H186" s="51">
        <f>ROUND(G186*F186,2)</f>
        <v>0</v>
      </c>
    </row>
    <row r="187" spans="1:8" ht="36" customHeight="1" x14ac:dyDescent="0.2">
      <c r="A187" s="70" t="s">
        <v>55</v>
      </c>
      <c r="B187" s="88" t="s">
        <v>214</v>
      </c>
      <c r="C187" s="47" t="s">
        <v>61</v>
      </c>
      <c r="D187" s="81" t="s">
        <v>192</v>
      </c>
      <c r="E187" s="49" t="s">
        <v>30</v>
      </c>
      <c r="F187" s="56">
        <v>3</v>
      </c>
      <c r="G187" s="29"/>
      <c r="H187" s="51">
        <f t="shared" ref="H187:H193" si="21">ROUND(G187*F187,2)</f>
        <v>0</v>
      </c>
    </row>
    <row r="188" spans="1:8" ht="36" customHeight="1" x14ac:dyDescent="0.2">
      <c r="A188" s="70" t="s">
        <v>56</v>
      </c>
      <c r="B188" s="46" t="s">
        <v>215</v>
      </c>
      <c r="C188" s="47" t="s">
        <v>62</v>
      </c>
      <c r="D188" s="81" t="s">
        <v>192</v>
      </c>
      <c r="E188" s="49" t="s">
        <v>30</v>
      </c>
      <c r="F188" s="56">
        <v>3</v>
      </c>
      <c r="G188" s="29"/>
      <c r="H188" s="51">
        <f t="shared" si="21"/>
        <v>0</v>
      </c>
    </row>
    <row r="189" spans="1:8" ht="36" customHeight="1" x14ac:dyDescent="0.2">
      <c r="A189" s="70" t="s">
        <v>57</v>
      </c>
      <c r="B189" s="46" t="s">
        <v>216</v>
      </c>
      <c r="C189" s="47" t="s">
        <v>63</v>
      </c>
      <c r="D189" s="81" t="s">
        <v>192</v>
      </c>
      <c r="E189" s="49" t="s">
        <v>30</v>
      </c>
      <c r="F189" s="56">
        <v>5</v>
      </c>
      <c r="G189" s="29"/>
      <c r="H189" s="51">
        <f t="shared" si="21"/>
        <v>0</v>
      </c>
    </row>
    <row r="190" spans="1:8" ht="36" customHeight="1" x14ac:dyDescent="0.2">
      <c r="A190" s="89" t="s">
        <v>220</v>
      </c>
      <c r="B190" s="46" t="s">
        <v>217</v>
      </c>
      <c r="C190" s="82" t="s">
        <v>222</v>
      </c>
      <c r="D190" s="81" t="s">
        <v>192</v>
      </c>
      <c r="E190" s="90" t="s">
        <v>30</v>
      </c>
      <c r="F190" s="91">
        <v>5</v>
      </c>
      <c r="G190" s="92"/>
      <c r="H190" s="93">
        <f>ROUND(G190*F190,2)</f>
        <v>0</v>
      </c>
    </row>
    <row r="191" spans="1:8" ht="36" customHeight="1" x14ac:dyDescent="0.2">
      <c r="A191" s="70" t="s">
        <v>299</v>
      </c>
      <c r="B191" s="94" t="s">
        <v>218</v>
      </c>
      <c r="C191" s="82" t="s">
        <v>300</v>
      </c>
      <c r="D191" s="81" t="s">
        <v>192</v>
      </c>
      <c r="E191" s="49" t="s">
        <v>30</v>
      </c>
      <c r="F191" s="56">
        <v>17</v>
      </c>
      <c r="G191" s="29"/>
      <c r="H191" s="51">
        <f t="shared" si="21"/>
        <v>0</v>
      </c>
    </row>
    <row r="192" spans="1:8" ht="36" customHeight="1" x14ac:dyDescent="0.2">
      <c r="A192" s="70" t="s">
        <v>302</v>
      </c>
      <c r="B192" s="46" t="s">
        <v>219</v>
      </c>
      <c r="C192" s="47" t="s">
        <v>303</v>
      </c>
      <c r="D192" s="48" t="s">
        <v>151</v>
      </c>
      <c r="E192" s="49" t="s">
        <v>30</v>
      </c>
      <c r="F192" s="59">
        <v>1</v>
      </c>
      <c r="G192" s="29"/>
      <c r="H192" s="51">
        <f t="shared" ref="H192" si="22">ROUND(G192*F192,2)</f>
        <v>0</v>
      </c>
    </row>
    <row r="193" spans="1:8" ht="36" customHeight="1" x14ac:dyDescent="0.2">
      <c r="A193" s="70" t="s">
        <v>149</v>
      </c>
      <c r="B193" s="46" t="s">
        <v>221</v>
      </c>
      <c r="C193" s="47" t="s">
        <v>150</v>
      </c>
      <c r="D193" s="48" t="s">
        <v>192</v>
      </c>
      <c r="E193" s="49" t="s">
        <v>30</v>
      </c>
      <c r="F193" s="59">
        <v>3</v>
      </c>
      <c r="G193" s="29"/>
      <c r="H193" s="51">
        <f t="shared" si="21"/>
        <v>0</v>
      </c>
    </row>
    <row r="194" spans="1:8" ht="36" customHeight="1" x14ac:dyDescent="0.2">
      <c r="A194" s="95"/>
      <c r="B194" s="46" t="s">
        <v>223</v>
      </c>
      <c r="C194" s="96" t="s">
        <v>292</v>
      </c>
      <c r="D194" s="97" t="s">
        <v>308</v>
      </c>
      <c r="E194" s="98" t="s">
        <v>30</v>
      </c>
      <c r="F194" s="99">
        <v>2</v>
      </c>
      <c r="G194" s="100"/>
      <c r="H194" s="101">
        <f>ROUND(G194*F194,2)</f>
        <v>0</v>
      </c>
    </row>
    <row r="195" spans="1:8" ht="36" customHeight="1" x14ac:dyDescent="0.2">
      <c r="A195" s="28"/>
      <c r="B195" s="65"/>
      <c r="C195" s="71" t="s">
        <v>21</v>
      </c>
      <c r="D195" s="67"/>
      <c r="E195" s="72"/>
      <c r="F195" s="67"/>
      <c r="G195" s="28"/>
      <c r="H195" s="69"/>
    </row>
    <row r="196" spans="1:8" ht="36" customHeight="1" x14ac:dyDescent="0.2">
      <c r="A196" s="73" t="s">
        <v>50</v>
      </c>
      <c r="B196" s="46" t="s">
        <v>224</v>
      </c>
      <c r="C196" s="47" t="s">
        <v>51</v>
      </c>
      <c r="D196" s="48" t="s">
        <v>115</v>
      </c>
      <c r="E196" s="49"/>
      <c r="F196" s="50"/>
      <c r="G196" s="74"/>
      <c r="H196" s="51"/>
    </row>
    <row r="197" spans="1:8" ht="36" customHeight="1" x14ac:dyDescent="0.2">
      <c r="A197" s="73" t="s">
        <v>116</v>
      </c>
      <c r="B197" s="52" t="s">
        <v>26</v>
      </c>
      <c r="C197" s="47" t="s">
        <v>117</v>
      </c>
      <c r="D197" s="48"/>
      <c r="E197" s="49" t="s">
        <v>25</v>
      </c>
      <c r="F197" s="50">
        <v>200</v>
      </c>
      <c r="G197" s="29"/>
      <c r="H197" s="51">
        <f>ROUND(G197*F197,2)</f>
        <v>0</v>
      </c>
    </row>
    <row r="198" spans="1:8" ht="36" customHeight="1" x14ac:dyDescent="0.2">
      <c r="A198" s="73" t="s">
        <v>52</v>
      </c>
      <c r="B198" s="52" t="s">
        <v>31</v>
      </c>
      <c r="C198" s="47" t="s">
        <v>118</v>
      </c>
      <c r="D198" s="48"/>
      <c r="E198" s="49" t="s">
        <v>25</v>
      </c>
      <c r="F198" s="50">
        <v>50</v>
      </c>
      <c r="G198" s="29"/>
      <c r="H198" s="51">
        <f>ROUND(G198*F198,2)</f>
        <v>0</v>
      </c>
    </row>
    <row r="199" spans="1:8" s="27" customFormat="1" ht="30" customHeight="1" thickBot="1" x14ac:dyDescent="0.25">
      <c r="A199" s="103"/>
      <c r="B199" s="31" t="str">
        <f>B113</f>
        <v>B</v>
      </c>
      <c r="C199" s="133" t="str">
        <f>C113</f>
        <v>PORTAGE AVENUE - WESTBOUND - MOORGATE STREET TO ST. JAMES STREET</v>
      </c>
      <c r="D199" s="134"/>
      <c r="E199" s="134"/>
      <c r="F199" s="135"/>
      <c r="G199" s="103" t="s">
        <v>15</v>
      </c>
      <c r="H199" s="103">
        <f>SUM(H113:H198)</f>
        <v>0</v>
      </c>
    </row>
    <row r="200" spans="1:8" s="107" customFormat="1" ht="30" customHeight="1" thickTop="1" x14ac:dyDescent="0.2">
      <c r="A200" s="104"/>
      <c r="B200" s="105" t="s">
        <v>14</v>
      </c>
      <c r="C200" s="140" t="s">
        <v>235</v>
      </c>
      <c r="D200" s="141"/>
      <c r="E200" s="141"/>
      <c r="F200" s="142"/>
      <c r="G200" s="104"/>
      <c r="H200" s="106"/>
    </row>
    <row r="201" spans="1:8" s="110" customFormat="1" ht="30" customHeight="1" x14ac:dyDescent="0.2">
      <c r="A201" s="108" t="s">
        <v>237</v>
      </c>
      <c r="B201" s="40" t="s">
        <v>158</v>
      </c>
      <c r="C201" s="41" t="s">
        <v>238</v>
      </c>
      <c r="D201" s="45" t="s">
        <v>310</v>
      </c>
      <c r="E201" s="42" t="s">
        <v>236</v>
      </c>
      <c r="F201" s="44">
        <v>1</v>
      </c>
      <c r="G201" s="109"/>
      <c r="H201" s="43">
        <f t="shared" ref="H201" si="23">ROUND(G201*F201,2)</f>
        <v>0</v>
      </c>
    </row>
    <row r="202" spans="1:8" s="107" customFormat="1" ht="30" customHeight="1" thickBot="1" x14ac:dyDescent="0.25">
      <c r="A202" s="111"/>
      <c r="B202" s="112" t="str">
        <f>B200</f>
        <v>C</v>
      </c>
      <c r="C202" s="143" t="str">
        <f>C200</f>
        <v>MOBILIZATION /DEMOLIBIZATION</v>
      </c>
      <c r="D202" s="144"/>
      <c r="E202" s="144"/>
      <c r="F202" s="145"/>
      <c r="G202" s="113" t="s">
        <v>15</v>
      </c>
      <c r="H202" s="114">
        <f>H201</f>
        <v>0</v>
      </c>
    </row>
    <row r="203" spans="1:8" ht="48" customHeight="1" thickTop="1" x14ac:dyDescent="0.25">
      <c r="A203" s="115"/>
      <c r="B203" s="116"/>
      <c r="C203" s="117" t="s">
        <v>16</v>
      </c>
      <c r="D203" s="118"/>
      <c r="E203" s="119"/>
      <c r="F203" s="119"/>
      <c r="G203" s="120"/>
      <c r="H203" s="121"/>
    </row>
    <row r="204" spans="1:8" ht="48" customHeight="1" thickBot="1" x14ac:dyDescent="0.25">
      <c r="A204" s="30"/>
      <c r="B204" s="31" t="str">
        <f>B6</f>
        <v>A</v>
      </c>
      <c r="C204" s="136" t="str">
        <f>C6</f>
        <v>PORTAGE AVENUE - EASTBOUND - WOODLAWN STREET TO CENTURY STREET</v>
      </c>
      <c r="D204" s="134"/>
      <c r="E204" s="134"/>
      <c r="F204" s="135"/>
      <c r="G204" s="30" t="s">
        <v>15</v>
      </c>
      <c r="H204" s="30">
        <f>H112</f>
        <v>0</v>
      </c>
    </row>
    <row r="205" spans="1:8" ht="48" customHeight="1" thickTop="1" thickBot="1" x14ac:dyDescent="0.25">
      <c r="A205" s="30"/>
      <c r="B205" s="31" t="str">
        <f>B113</f>
        <v>B</v>
      </c>
      <c r="C205" s="137" t="str">
        <f>C113</f>
        <v>PORTAGE AVENUE - WESTBOUND - MOORGATE STREET TO ST. JAMES STREET</v>
      </c>
      <c r="D205" s="138"/>
      <c r="E205" s="138"/>
      <c r="F205" s="139"/>
      <c r="G205" s="30" t="s">
        <v>15</v>
      </c>
      <c r="H205" s="30">
        <f>H199</f>
        <v>0</v>
      </c>
    </row>
    <row r="206" spans="1:8" ht="48" customHeight="1" thickTop="1" thickBot="1" x14ac:dyDescent="0.25">
      <c r="A206" s="122"/>
      <c r="B206" s="31" t="str">
        <f>B200</f>
        <v>C</v>
      </c>
      <c r="C206" s="146" t="str">
        <f>C200</f>
        <v>MOBILIZATION /DEMOLIBIZATION</v>
      </c>
      <c r="D206" s="147"/>
      <c r="E206" s="147"/>
      <c r="F206" s="148"/>
      <c r="G206" s="122" t="s">
        <v>15</v>
      </c>
      <c r="H206" s="122">
        <f>H202</f>
        <v>0</v>
      </c>
    </row>
    <row r="207" spans="1:8" s="10" customFormat="1" ht="48" customHeight="1" thickTop="1" x14ac:dyDescent="0.2">
      <c r="A207" s="28"/>
      <c r="B207" s="128" t="s">
        <v>23</v>
      </c>
      <c r="C207" s="129"/>
      <c r="D207" s="129"/>
      <c r="E207" s="129"/>
      <c r="F207" s="129"/>
      <c r="G207" s="123">
        <f>SUM(H204:H206)</f>
        <v>0</v>
      </c>
      <c r="H207" s="124"/>
    </row>
    <row r="208" spans="1:8" ht="48" customHeight="1" x14ac:dyDescent="0.2">
      <c r="A208" s="32"/>
      <c r="B208" s="33"/>
      <c r="C208" s="34"/>
      <c r="D208" s="35"/>
      <c r="E208" s="34"/>
      <c r="F208" s="34"/>
      <c r="G208" s="36"/>
      <c r="H208" s="37"/>
    </row>
  </sheetData>
  <sheetProtection algorithmName="SHA-512" hashValue="RJr35AzH6Uk7wEkXT/1q8IuLY191vrM3tcJVBNua+CCsKa221LxNdnduDgguAqppI9vqJ2fsCFHOB9DI0j4rWQ==" saltValue="CwFMAtRHrASx+q/06JoE+Q==" spinCount="100000" sheet="1" objects="1" scenarios="1" selectLockedCells="1"/>
  <mergeCells count="11">
    <mergeCell ref="G207:H207"/>
    <mergeCell ref="C6:F6"/>
    <mergeCell ref="B207:F207"/>
    <mergeCell ref="C113:F113"/>
    <mergeCell ref="C112:F112"/>
    <mergeCell ref="C199:F199"/>
    <mergeCell ref="C204:F204"/>
    <mergeCell ref="C205:F205"/>
    <mergeCell ref="C200:F200"/>
    <mergeCell ref="C202:F202"/>
    <mergeCell ref="C206:F206"/>
  </mergeCells>
  <phoneticPr fontId="0" type="noConversion"/>
  <conditionalFormatting sqref="D201 D29:D35 D39">
    <cfRule type="cellIs" dxfId="320" priority="352" stopIfTrue="1" operator="equal">
      <formula>"CW 2130-R11"</formula>
    </cfRule>
    <cfRule type="cellIs" dxfId="319" priority="353" stopIfTrue="1" operator="equal">
      <formula>"CW 3120-R2"</formula>
    </cfRule>
    <cfRule type="cellIs" dxfId="318" priority="354" stopIfTrue="1" operator="equal">
      <formula>"CW 3240-R7"</formula>
    </cfRule>
  </conditionalFormatting>
  <conditionalFormatting sqref="G201">
    <cfRule type="expression" dxfId="317" priority="348">
      <formula>G201&gt;G207*0.05</formula>
    </cfRule>
  </conditionalFormatting>
  <conditionalFormatting sqref="D12">
    <cfRule type="cellIs" dxfId="316" priority="345" stopIfTrue="1" operator="equal">
      <formula>"CW 2130-R11"</formula>
    </cfRule>
    <cfRule type="cellIs" dxfId="315" priority="346" stopIfTrue="1" operator="equal">
      <formula>"CW 3120-R2"</formula>
    </cfRule>
    <cfRule type="cellIs" dxfId="314" priority="347" stopIfTrue="1" operator="equal">
      <formula>"CW 3240-R7"</formula>
    </cfRule>
  </conditionalFormatting>
  <conditionalFormatting sqref="D13:D16">
    <cfRule type="cellIs" dxfId="313" priority="342" stopIfTrue="1" operator="equal">
      <formula>"CW 2130-R11"</formula>
    </cfRule>
    <cfRule type="cellIs" dxfId="312" priority="343" stopIfTrue="1" operator="equal">
      <formula>"CW 3120-R2"</formula>
    </cfRule>
    <cfRule type="cellIs" dxfId="311" priority="344" stopIfTrue="1" operator="equal">
      <formula>"CW 3240-R7"</formula>
    </cfRule>
  </conditionalFormatting>
  <conditionalFormatting sqref="D17">
    <cfRule type="cellIs" dxfId="310" priority="339" stopIfTrue="1" operator="equal">
      <formula>"CW 2130-R11"</formula>
    </cfRule>
    <cfRule type="cellIs" dxfId="309" priority="340" stopIfTrue="1" operator="equal">
      <formula>"CW 3120-R2"</formula>
    </cfRule>
    <cfRule type="cellIs" dxfId="308" priority="341" stopIfTrue="1" operator="equal">
      <formula>"CW 3240-R7"</formula>
    </cfRule>
  </conditionalFormatting>
  <conditionalFormatting sqref="D18:D21">
    <cfRule type="cellIs" dxfId="307" priority="336" stopIfTrue="1" operator="equal">
      <formula>"CW 2130-R11"</formula>
    </cfRule>
    <cfRule type="cellIs" dxfId="306" priority="337" stopIfTrue="1" operator="equal">
      <formula>"CW 3120-R2"</formula>
    </cfRule>
    <cfRule type="cellIs" dxfId="305" priority="338" stopIfTrue="1" operator="equal">
      <formula>"CW 3240-R7"</formula>
    </cfRule>
  </conditionalFormatting>
  <conditionalFormatting sqref="D27 D22:D25">
    <cfRule type="cellIs" dxfId="304" priority="333" stopIfTrue="1" operator="equal">
      <formula>"CW 2130-R11"</formula>
    </cfRule>
    <cfRule type="cellIs" dxfId="303" priority="334" stopIfTrue="1" operator="equal">
      <formula>"CW 3120-R2"</formula>
    </cfRule>
    <cfRule type="cellIs" dxfId="302" priority="335" stopIfTrue="1" operator="equal">
      <formula>"CW 3240-R7"</formula>
    </cfRule>
  </conditionalFormatting>
  <conditionalFormatting sqref="D26">
    <cfRule type="cellIs" dxfId="301" priority="330" stopIfTrue="1" operator="equal">
      <formula>"CW 2130-R11"</formula>
    </cfRule>
    <cfRule type="cellIs" dxfId="300" priority="331" stopIfTrue="1" operator="equal">
      <formula>"CW 3120-R2"</formula>
    </cfRule>
    <cfRule type="cellIs" dxfId="299" priority="332" stopIfTrue="1" operator="equal">
      <formula>"CW 3240-R7"</formula>
    </cfRule>
  </conditionalFormatting>
  <conditionalFormatting sqref="D28">
    <cfRule type="cellIs" dxfId="298" priority="327" stopIfTrue="1" operator="equal">
      <formula>"CW 2130-R11"</formula>
    </cfRule>
    <cfRule type="cellIs" dxfId="297" priority="328" stopIfTrue="1" operator="equal">
      <formula>"CW 3120-R2"</formula>
    </cfRule>
    <cfRule type="cellIs" dxfId="296" priority="329" stopIfTrue="1" operator="equal">
      <formula>"CW 3240-R7"</formula>
    </cfRule>
  </conditionalFormatting>
  <conditionalFormatting sqref="D40">
    <cfRule type="cellIs" dxfId="295" priority="321" stopIfTrue="1" operator="equal">
      <formula>"CW 2130-R11"</formula>
    </cfRule>
    <cfRule type="cellIs" dxfId="294" priority="322" stopIfTrue="1" operator="equal">
      <formula>"CW 3120-R2"</formula>
    </cfRule>
    <cfRule type="cellIs" dxfId="293" priority="323" stopIfTrue="1" operator="equal">
      <formula>"CW 3240-R7"</formula>
    </cfRule>
  </conditionalFormatting>
  <conditionalFormatting sqref="D41">
    <cfRule type="cellIs" dxfId="292" priority="318" stopIfTrue="1" operator="equal">
      <formula>"CW 2130-R11"</formula>
    </cfRule>
    <cfRule type="cellIs" dxfId="291" priority="319" stopIfTrue="1" operator="equal">
      <formula>"CW 3120-R2"</formula>
    </cfRule>
    <cfRule type="cellIs" dxfId="290" priority="320" stopIfTrue="1" operator="equal">
      <formula>"CW 3240-R7"</formula>
    </cfRule>
  </conditionalFormatting>
  <conditionalFormatting sqref="D42">
    <cfRule type="cellIs" dxfId="289" priority="315" stopIfTrue="1" operator="equal">
      <formula>"CW 2130-R11"</formula>
    </cfRule>
    <cfRule type="cellIs" dxfId="288" priority="316" stopIfTrue="1" operator="equal">
      <formula>"CW 3120-R2"</formula>
    </cfRule>
    <cfRule type="cellIs" dxfId="287" priority="317" stopIfTrue="1" operator="equal">
      <formula>"CW 3240-R7"</formula>
    </cfRule>
  </conditionalFormatting>
  <conditionalFormatting sqref="D43">
    <cfRule type="cellIs" dxfId="286" priority="312" stopIfTrue="1" operator="equal">
      <formula>"CW 2130-R11"</formula>
    </cfRule>
    <cfRule type="cellIs" dxfId="285" priority="313" stopIfTrue="1" operator="equal">
      <formula>"CW 3120-R2"</formula>
    </cfRule>
    <cfRule type="cellIs" dxfId="284" priority="314" stopIfTrue="1" operator="equal">
      <formula>"CW 3240-R7"</formula>
    </cfRule>
  </conditionalFormatting>
  <conditionalFormatting sqref="D44">
    <cfRule type="cellIs" dxfId="283" priority="309" stopIfTrue="1" operator="equal">
      <formula>"CW 2130-R11"</formula>
    </cfRule>
    <cfRule type="cellIs" dxfId="282" priority="310" stopIfTrue="1" operator="equal">
      <formula>"CW 3120-R2"</formula>
    </cfRule>
    <cfRule type="cellIs" dxfId="281" priority="311" stopIfTrue="1" operator="equal">
      <formula>"CW 3240-R7"</formula>
    </cfRule>
  </conditionalFormatting>
  <conditionalFormatting sqref="D45">
    <cfRule type="cellIs" dxfId="280" priority="306" stopIfTrue="1" operator="equal">
      <formula>"CW 2130-R11"</formula>
    </cfRule>
    <cfRule type="cellIs" dxfId="279" priority="307" stopIfTrue="1" operator="equal">
      <formula>"CW 3120-R2"</formula>
    </cfRule>
    <cfRule type="cellIs" dxfId="278" priority="308" stopIfTrue="1" operator="equal">
      <formula>"CW 3240-R7"</formula>
    </cfRule>
  </conditionalFormatting>
  <conditionalFormatting sqref="D46">
    <cfRule type="cellIs" dxfId="277" priority="303" stopIfTrue="1" operator="equal">
      <formula>"CW 2130-R11"</formula>
    </cfRule>
    <cfRule type="cellIs" dxfId="276" priority="304" stopIfTrue="1" operator="equal">
      <formula>"CW 3120-R2"</formula>
    </cfRule>
    <cfRule type="cellIs" dxfId="275" priority="305" stopIfTrue="1" operator="equal">
      <formula>"CW 3240-R7"</formula>
    </cfRule>
  </conditionalFormatting>
  <conditionalFormatting sqref="D47">
    <cfRule type="cellIs" dxfId="274" priority="300" stopIfTrue="1" operator="equal">
      <formula>"CW 2130-R11"</formula>
    </cfRule>
    <cfRule type="cellIs" dxfId="273" priority="301" stopIfTrue="1" operator="equal">
      <formula>"CW 3120-R2"</formula>
    </cfRule>
    <cfRule type="cellIs" dxfId="272" priority="302" stopIfTrue="1" operator="equal">
      <formula>"CW 3240-R7"</formula>
    </cfRule>
  </conditionalFormatting>
  <conditionalFormatting sqref="D48">
    <cfRule type="cellIs" dxfId="271" priority="297" stopIfTrue="1" operator="equal">
      <formula>"CW 2130-R11"</formula>
    </cfRule>
    <cfRule type="cellIs" dxfId="270" priority="298" stopIfTrue="1" operator="equal">
      <formula>"CW 3120-R2"</formula>
    </cfRule>
    <cfRule type="cellIs" dxfId="269" priority="299" stopIfTrue="1" operator="equal">
      <formula>"CW 3240-R7"</formula>
    </cfRule>
  </conditionalFormatting>
  <conditionalFormatting sqref="D49">
    <cfRule type="cellIs" dxfId="268" priority="294" stopIfTrue="1" operator="equal">
      <formula>"CW 2130-R11"</formula>
    </cfRule>
    <cfRule type="cellIs" dxfId="267" priority="295" stopIfTrue="1" operator="equal">
      <formula>"CW 3120-R2"</formula>
    </cfRule>
    <cfRule type="cellIs" dxfId="266" priority="296" stopIfTrue="1" operator="equal">
      <formula>"CW 3240-R7"</formula>
    </cfRule>
  </conditionalFormatting>
  <conditionalFormatting sqref="D50:D51">
    <cfRule type="cellIs" dxfId="265" priority="291" stopIfTrue="1" operator="equal">
      <formula>"CW 2130-R11"</formula>
    </cfRule>
    <cfRule type="cellIs" dxfId="264" priority="292" stopIfTrue="1" operator="equal">
      <formula>"CW 3120-R2"</formula>
    </cfRule>
    <cfRule type="cellIs" dxfId="263" priority="293" stopIfTrue="1" operator="equal">
      <formula>"CW 3240-R7"</formula>
    </cfRule>
  </conditionalFormatting>
  <conditionalFormatting sqref="D53">
    <cfRule type="cellIs" dxfId="262" priority="288" stopIfTrue="1" operator="equal">
      <formula>"CW 2130-R11"</formula>
    </cfRule>
    <cfRule type="cellIs" dxfId="261" priority="289" stopIfTrue="1" operator="equal">
      <formula>"CW 3120-R2"</formula>
    </cfRule>
    <cfRule type="cellIs" dxfId="260" priority="290" stopIfTrue="1" operator="equal">
      <formula>"CW 3240-R7"</formula>
    </cfRule>
  </conditionalFormatting>
  <conditionalFormatting sqref="D52">
    <cfRule type="cellIs" dxfId="259" priority="285" stopIfTrue="1" operator="equal">
      <formula>"CW 2130-R11"</formula>
    </cfRule>
    <cfRule type="cellIs" dxfId="258" priority="286" stopIfTrue="1" operator="equal">
      <formula>"CW 3120-R2"</formula>
    </cfRule>
    <cfRule type="cellIs" dxfId="257" priority="287" stopIfTrue="1" operator="equal">
      <formula>"CW 3240-R7"</formula>
    </cfRule>
  </conditionalFormatting>
  <conditionalFormatting sqref="D57">
    <cfRule type="cellIs" dxfId="256" priority="282" stopIfTrue="1" operator="equal">
      <formula>"CW 2130-R11"</formula>
    </cfRule>
    <cfRule type="cellIs" dxfId="255" priority="283" stopIfTrue="1" operator="equal">
      <formula>"CW 3120-R2"</formula>
    </cfRule>
    <cfRule type="cellIs" dxfId="254" priority="284" stopIfTrue="1" operator="equal">
      <formula>"CW 3240-R7"</formula>
    </cfRule>
  </conditionalFormatting>
  <conditionalFormatting sqref="D58">
    <cfRule type="cellIs" dxfId="253" priority="279" stopIfTrue="1" operator="equal">
      <formula>"CW 2130-R11"</formula>
    </cfRule>
    <cfRule type="cellIs" dxfId="252" priority="280" stopIfTrue="1" operator="equal">
      <formula>"CW 3120-R2"</formula>
    </cfRule>
    <cfRule type="cellIs" dxfId="251" priority="281" stopIfTrue="1" operator="equal">
      <formula>"CW 3240-R7"</formula>
    </cfRule>
  </conditionalFormatting>
  <conditionalFormatting sqref="D59">
    <cfRule type="cellIs" dxfId="250" priority="276" stopIfTrue="1" operator="equal">
      <formula>"CW 2130-R11"</formula>
    </cfRule>
    <cfRule type="cellIs" dxfId="249" priority="277" stopIfTrue="1" operator="equal">
      <formula>"CW 3120-R2"</formula>
    </cfRule>
    <cfRule type="cellIs" dxfId="248" priority="278" stopIfTrue="1" operator="equal">
      <formula>"CW 3240-R7"</formula>
    </cfRule>
  </conditionalFormatting>
  <conditionalFormatting sqref="D60:D61">
    <cfRule type="cellIs" dxfId="247" priority="273" stopIfTrue="1" operator="equal">
      <formula>"CW 2130-R11"</formula>
    </cfRule>
    <cfRule type="cellIs" dxfId="246" priority="274" stopIfTrue="1" operator="equal">
      <formula>"CW 3120-R2"</formula>
    </cfRule>
    <cfRule type="cellIs" dxfId="245" priority="275" stopIfTrue="1" operator="equal">
      <formula>"CW 3240-R7"</formula>
    </cfRule>
  </conditionalFormatting>
  <conditionalFormatting sqref="D62:D63">
    <cfRule type="cellIs" dxfId="244" priority="270" stopIfTrue="1" operator="equal">
      <formula>"CW 2130-R11"</formula>
    </cfRule>
    <cfRule type="cellIs" dxfId="243" priority="271" stopIfTrue="1" operator="equal">
      <formula>"CW 3120-R2"</formula>
    </cfRule>
    <cfRule type="cellIs" dxfId="242" priority="272" stopIfTrue="1" operator="equal">
      <formula>"CW 3240-R7"</formula>
    </cfRule>
  </conditionalFormatting>
  <conditionalFormatting sqref="D64">
    <cfRule type="cellIs" dxfId="241" priority="267" stopIfTrue="1" operator="equal">
      <formula>"CW 2130-R11"</formula>
    </cfRule>
    <cfRule type="cellIs" dxfId="240" priority="268" stopIfTrue="1" operator="equal">
      <formula>"CW 3120-R2"</formula>
    </cfRule>
    <cfRule type="cellIs" dxfId="239" priority="269" stopIfTrue="1" operator="equal">
      <formula>"CW 3240-R7"</formula>
    </cfRule>
  </conditionalFormatting>
  <conditionalFormatting sqref="D70:D71">
    <cfRule type="cellIs" dxfId="238" priority="258" stopIfTrue="1" operator="equal">
      <formula>"CW 2130-R11"</formula>
    </cfRule>
    <cfRule type="cellIs" dxfId="237" priority="259" stopIfTrue="1" operator="equal">
      <formula>"CW 3120-R2"</formula>
    </cfRule>
    <cfRule type="cellIs" dxfId="236" priority="260" stopIfTrue="1" operator="equal">
      <formula>"CW 3240-R7"</formula>
    </cfRule>
  </conditionalFormatting>
  <conditionalFormatting sqref="D67">
    <cfRule type="cellIs" dxfId="235" priority="261" stopIfTrue="1" operator="equal">
      <formula>"CW 2130-R11"</formula>
    </cfRule>
    <cfRule type="cellIs" dxfId="234" priority="262" stopIfTrue="1" operator="equal">
      <formula>"CW 3120-R2"</formula>
    </cfRule>
    <cfRule type="cellIs" dxfId="233" priority="263" stopIfTrue="1" operator="equal">
      <formula>"CW 3240-R7"</formula>
    </cfRule>
  </conditionalFormatting>
  <conditionalFormatting sqref="D69">
    <cfRule type="cellIs" dxfId="232" priority="256" stopIfTrue="1" operator="equal">
      <formula>"CW 3120-R2"</formula>
    </cfRule>
    <cfRule type="cellIs" dxfId="231" priority="257" stopIfTrue="1" operator="equal">
      <formula>"CW 3240-R7"</formula>
    </cfRule>
  </conditionalFormatting>
  <conditionalFormatting sqref="D72">
    <cfRule type="cellIs" dxfId="230" priority="253" stopIfTrue="1" operator="equal">
      <formula>"CW 2130-R11"</formula>
    </cfRule>
    <cfRule type="cellIs" dxfId="229" priority="254" stopIfTrue="1" operator="equal">
      <formula>"CW 3120-R2"</formula>
    </cfRule>
    <cfRule type="cellIs" dxfId="228" priority="255" stopIfTrue="1" operator="equal">
      <formula>"CW 3240-R7"</formula>
    </cfRule>
  </conditionalFormatting>
  <conditionalFormatting sqref="D73:D74">
    <cfRule type="cellIs" dxfId="227" priority="250" stopIfTrue="1" operator="equal">
      <formula>"CW 2130-R11"</formula>
    </cfRule>
    <cfRule type="cellIs" dxfId="226" priority="251" stopIfTrue="1" operator="equal">
      <formula>"CW 3120-R2"</formula>
    </cfRule>
    <cfRule type="cellIs" dxfId="225" priority="252" stopIfTrue="1" operator="equal">
      <formula>"CW 3240-R7"</formula>
    </cfRule>
  </conditionalFormatting>
  <conditionalFormatting sqref="D78">
    <cfRule type="cellIs" dxfId="224" priority="248" stopIfTrue="1" operator="equal">
      <formula>"CW 3120-R2"</formula>
    </cfRule>
    <cfRule type="cellIs" dxfId="223" priority="249" stopIfTrue="1" operator="equal">
      <formula>"CW 3240-R7"</formula>
    </cfRule>
  </conditionalFormatting>
  <conditionalFormatting sqref="D80">
    <cfRule type="cellIs" dxfId="222" priority="246" stopIfTrue="1" operator="equal">
      <formula>"CW 3120-R2"</formula>
    </cfRule>
    <cfRule type="cellIs" dxfId="221" priority="247" stopIfTrue="1" operator="equal">
      <formula>"CW 3240-R7"</formula>
    </cfRule>
  </conditionalFormatting>
  <conditionalFormatting sqref="D79">
    <cfRule type="cellIs" dxfId="220" priority="244" stopIfTrue="1" operator="equal">
      <formula>"CW 3120-R2"</formula>
    </cfRule>
    <cfRule type="cellIs" dxfId="219" priority="245" stopIfTrue="1" operator="equal">
      <formula>"CW 3240-R7"</formula>
    </cfRule>
  </conditionalFormatting>
  <conditionalFormatting sqref="D81">
    <cfRule type="cellIs" dxfId="218" priority="242" stopIfTrue="1" operator="equal">
      <formula>"CW 3120-R2"</formula>
    </cfRule>
    <cfRule type="cellIs" dxfId="217" priority="243" stopIfTrue="1" operator="equal">
      <formula>"CW 3240-R7"</formula>
    </cfRule>
  </conditionalFormatting>
  <conditionalFormatting sqref="D83">
    <cfRule type="cellIs" dxfId="216" priority="240" stopIfTrue="1" operator="equal">
      <formula>"CW 3120-R2"</formula>
    </cfRule>
    <cfRule type="cellIs" dxfId="215" priority="241" stopIfTrue="1" operator="equal">
      <formula>"CW 3240-R7"</formula>
    </cfRule>
  </conditionalFormatting>
  <conditionalFormatting sqref="D82">
    <cfRule type="cellIs" dxfId="214" priority="238" stopIfTrue="1" operator="equal">
      <formula>"CW 3120-R2"</formula>
    </cfRule>
    <cfRule type="cellIs" dxfId="213" priority="239" stopIfTrue="1" operator="equal">
      <formula>"CW 3240-R7"</formula>
    </cfRule>
  </conditionalFormatting>
  <conditionalFormatting sqref="D85">
    <cfRule type="cellIs" dxfId="212" priority="236" stopIfTrue="1" operator="equal">
      <formula>"CW 3120-R2"</formula>
    </cfRule>
    <cfRule type="cellIs" dxfId="211" priority="237" stopIfTrue="1" operator="equal">
      <formula>"CW 3240-R7"</formula>
    </cfRule>
  </conditionalFormatting>
  <conditionalFormatting sqref="D87">
    <cfRule type="cellIs" dxfId="210" priority="234" stopIfTrue="1" operator="equal">
      <formula>"CW 3120-R2"</formula>
    </cfRule>
    <cfRule type="cellIs" dxfId="209" priority="235" stopIfTrue="1" operator="equal">
      <formula>"CW 3240-R7"</formula>
    </cfRule>
  </conditionalFormatting>
  <conditionalFormatting sqref="D86">
    <cfRule type="cellIs" dxfId="208" priority="232" stopIfTrue="1" operator="equal">
      <formula>"CW 3120-R2"</formula>
    </cfRule>
    <cfRule type="cellIs" dxfId="207" priority="233" stopIfTrue="1" operator="equal">
      <formula>"CW 3240-R7"</formula>
    </cfRule>
  </conditionalFormatting>
  <conditionalFormatting sqref="D89">
    <cfRule type="cellIs" dxfId="206" priority="230" stopIfTrue="1" operator="equal">
      <formula>"CW 3120-R2"</formula>
    </cfRule>
    <cfRule type="cellIs" dxfId="205" priority="231" stopIfTrue="1" operator="equal">
      <formula>"CW 3240-R7"</formula>
    </cfRule>
  </conditionalFormatting>
  <conditionalFormatting sqref="D91">
    <cfRule type="cellIs" dxfId="204" priority="228" stopIfTrue="1" operator="equal">
      <formula>"CW 3120-R2"</formula>
    </cfRule>
    <cfRule type="cellIs" dxfId="203" priority="229" stopIfTrue="1" operator="equal">
      <formula>"CW 3240-R7"</formula>
    </cfRule>
  </conditionalFormatting>
  <conditionalFormatting sqref="D90">
    <cfRule type="cellIs" dxfId="202" priority="226" stopIfTrue="1" operator="equal">
      <formula>"CW 3120-R2"</formula>
    </cfRule>
    <cfRule type="cellIs" dxfId="201" priority="227" stopIfTrue="1" operator="equal">
      <formula>"CW 3240-R7"</formula>
    </cfRule>
  </conditionalFormatting>
  <conditionalFormatting sqref="D92">
    <cfRule type="cellIs" dxfId="200" priority="224" stopIfTrue="1" operator="equal">
      <formula>"CW 3120-R2"</formula>
    </cfRule>
    <cfRule type="cellIs" dxfId="199" priority="225" stopIfTrue="1" operator="equal">
      <formula>"CW 3240-R7"</formula>
    </cfRule>
  </conditionalFormatting>
  <conditionalFormatting sqref="D93">
    <cfRule type="cellIs" dxfId="198" priority="222" stopIfTrue="1" operator="equal">
      <formula>"CW 3120-R2"</formula>
    </cfRule>
    <cfRule type="cellIs" dxfId="197" priority="223" stopIfTrue="1" operator="equal">
      <formula>"CW 3240-R7"</formula>
    </cfRule>
  </conditionalFormatting>
  <conditionalFormatting sqref="D95">
    <cfRule type="cellIs" dxfId="196" priority="219" stopIfTrue="1" operator="equal">
      <formula>"CW 2130-R11"</formula>
    </cfRule>
    <cfRule type="cellIs" dxfId="195" priority="220" stopIfTrue="1" operator="equal">
      <formula>"CW 3120-R2"</formula>
    </cfRule>
    <cfRule type="cellIs" dxfId="194" priority="221" stopIfTrue="1" operator="equal">
      <formula>"CW 3240-R7"</formula>
    </cfRule>
  </conditionalFormatting>
  <conditionalFormatting sqref="D97:D100">
    <cfRule type="cellIs" dxfId="193" priority="216" stopIfTrue="1" operator="equal">
      <formula>"CW 2130-R11"</formula>
    </cfRule>
    <cfRule type="cellIs" dxfId="192" priority="217" stopIfTrue="1" operator="equal">
      <formula>"CW 3120-R2"</formula>
    </cfRule>
    <cfRule type="cellIs" dxfId="191" priority="218" stopIfTrue="1" operator="equal">
      <formula>"CW 3240-R7"</formula>
    </cfRule>
  </conditionalFormatting>
  <conditionalFormatting sqref="D96">
    <cfRule type="cellIs" dxfId="190" priority="213" stopIfTrue="1" operator="equal">
      <formula>"CW 2130-R11"</formula>
    </cfRule>
    <cfRule type="cellIs" dxfId="189" priority="214" stopIfTrue="1" operator="equal">
      <formula>"CW 3120-R2"</formula>
    </cfRule>
    <cfRule type="cellIs" dxfId="188" priority="215" stopIfTrue="1" operator="equal">
      <formula>"CW 3240-R7"</formula>
    </cfRule>
  </conditionalFormatting>
  <conditionalFormatting sqref="D101:D102">
    <cfRule type="cellIs" dxfId="187" priority="210" stopIfTrue="1" operator="equal">
      <formula>"CW 2130-R11"</formula>
    </cfRule>
    <cfRule type="cellIs" dxfId="186" priority="211" stopIfTrue="1" operator="equal">
      <formula>"CW 3120-R2"</formula>
    </cfRule>
    <cfRule type="cellIs" dxfId="185" priority="212" stopIfTrue="1" operator="equal">
      <formula>"CW 3240-R7"</formula>
    </cfRule>
  </conditionalFormatting>
  <conditionalFormatting sqref="D107">
    <cfRule type="cellIs" dxfId="184" priority="207" stopIfTrue="1" operator="equal">
      <formula>"CW 2130-R11"</formula>
    </cfRule>
    <cfRule type="cellIs" dxfId="183" priority="208" stopIfTrue="1" operator="equal">
      <formula>"CW 3120-R2"</formula>
    </cfRule>
    <cfRule type="cellIs" dxfId="182" priority="209" stopIfTrue="1" operator="equal">
      <formula>"CW 3240-R7"</formula>
    </cfRule>
  </conditionalFormatting>
  <conditionalFormatting sqref="D135:D139">
    <cfRule type="cellIs" dxfId="181" priority="204" stopIfTrue="1" operator="equal">
      <formula>"CW 2130-R11"</formula>
    </cfRule>
    <cfRule type="cellIs" dxfId="180" priority="205" stopIfTrue="1" operator="equal">
      <formula>"CW 3120-R2"</formula>
    </cfRule>
    <cfRule type="cellIs" dxfId="179" priority="206" stopIfTrue="1" operator="equal">
      <formula>"CW 3240-R7"</formula>
    </cfRule>
  </conditionalFormatting>
  <conditionalFormatting sqref="D160:D164">
    <cfRule type="cellIs" dxfId="178" priority="201" stopIfTrue="1" operator="equal">
      <formula>"CW 2130-R11"</formula>
    </cfRule>
    <cfRule type="cellIs" dxfId="177" priority="202" stopIfTrue="1" operator="equal">
      <formula>"CW 3120-R2"</formula>
    </cfRule>
    <cfRule type="cellIs" dxfId="176" priority="203" stopIfTrue="1" operator="equal">
      <formula>"CW 3240-R7"</formula>
    </cfRule>
  </conditionalFormatting>
  <conditionalFormatting sqref="D159">
    <cfRule type="cellIs" dxfId="175" priority="195" stopIfTrue="1" operator="equal">
      <formula>"CW 2130-R11"</formula>
    </cfRule>
    <cfRule type="cellIs" dxfId="174" priority="196" stopIfTrue="1" operator="equal">
      <formula>"CW 3120-R2"</formula>
    </cfRule>
    <cfRule type="cellIs" dxfId="173" priority="197" stopIfTrue="1" operator="equal">
      <formula>"CW 3240-R7"</formula>
    </cfRule>
  </conditionalFormatting>
  <conditionalFormatting sqref="D165:D167">
    <cfRule type="cellIs" dxfId="172" priority="198" stopIfTrue="1" operator="equal">
      <formula>"CW 2130-R11"</formula>
    </cfRule>
    <cfRule type="cellIs" dxfId="171" priority="199" stopIfTrue="1" operator="equal">
      <formula>"CW 3120-R2"</formula>
    </cfRule>
    <cfRule type="cellIs" dxfId="170" priority="200" stopIfTrue="1" operator="equal">
      <formula>"CW 3240-R7"</formula>
    </cfRule>
  </conditionalFormatting>
  <conditionalFormatting sqref="D148">
    <cfRule type="cellIs" dxfId="169" priority="192" stopIfTrue="1" operator="equal">
      <formula>"CW 2130-R11"</formula>
    </cfRule>
    <cfRule type="cellIs" dxfId="168" priority="193" stopIfTrue="1" operator="equal">
      <formula>"CW 3120-R2"</formula>
    </cfRule>
    <cfRule type="cellIs" dxfId="167" priority="194" stopIfTrue="1" operator="equal">
      <formula>"CW 3240-R7"</formula>
    </cfRule>
  </conditionalFormatting>
  <conditionalFormatting sqref="D149">
    <cfRule type="cellIs" dxfId="166" priority="189" stopIfTrue="1" operator="equal">
      <formula>"CW 2130-R11"</formula>
    </cfRule>
    <cfRule type="cellIs" dxfId="165" priority="190" stopIfTrue="1" operator="equal">
      <formula>"CW 3120-R2"</formula>
    </cfRule>
    <cfRule type="cellIs" dxfId="164" priority="191" stopIfTrue="1" operator="equal">
      <formula>"CW 3240-R7"</formula>
    </cfRule>
  </conditionalFormatting>
  <conditionalFormatting sqref="D153">
    <cfRule type="cellIs" dxfId="163" priority="180" stopIfTrue="1" operator="equal">
      <formula>"CW 2130-R11"</formula>
    </cfRule>
    <cfRule type="cellIs" dxfId="162" priority="181" stopIfTrue="1" operator="equal">
      <formula>"CW 3120-R2"</formula>
    </cfRule>
    <cfRule type="cellIs" dxfId="161" priority="182" stopIfTrue="1" operator="equal">
      <formula>"CW 3240-R7"</formula>
    </cfRule>
  </conditionalFormatting>
  <conditionalFormatting sqref="D154">
    <cfRule type="cellIs" dxfId="160" priority="177" stopIfTrue="1" operator="equal">
      <formula>"CW 2130-R11"</formula>
    </cfRule>
    <cfRule type="cellIs" dxfId="159" priority="178" stopIfTrue="1" operator="equal">
      <formula>"CW 3120-R2"</formula>
    </cfRule>
    <cfRule type="cellIs" dxfId="158" priority="179" stopIfTrue="1" operator="equal">
      <formula>"CW 3240-R7"</formula>
    </cfRule>
  </conditionalFormatting>
  <conditionalFormatting sqref="D133">
    <cfRule type="cellIs" dxfId="157" priority="159" stopIfTrue="1" operator="equal">
      <formula>"CW 2130-R11"</formula>
    </cfRule>
    <cfRule type="cellIs" dxfId="156" priority="160" stopIfTrue="1" operator="equal">
      <formula>"CW 3120-R2"</formula>
    </cfRule>
    <cfRule type="cellIs" dxfId="155" priority="161" stopIfTrue="1" operator="equal">
      <formula>"CW 3240-R7"</formula>
    </cfRule>
  </conditionalFormatting>
  <conditionalFormatting sqref="D125:D128">
    <cfRule type="cellIs" dxfId="154" priority="165" stopIfTrue="1" operator="equal">
      <formula>"CW 2130-R11"</formula>
    </cfRule>
    <cfRule type="cellIs" dxfId="153" priority="166" stopIfTrue="1" operator="equal">
      <formula>"CW 3120-R2"</formula>
    </cfRule>
    <cfRule type="cellIs" dxfId="152" priority="167" stopIfTrue="1" operator="equal">
      <formula>"CW 3240-R7"</formula>
    </cfRule>
  </conditionalFormatting>
  <conditionalFormatting sqref="D119">
    <cfRule type="cellIs" dxfId="151" priority="174" stopIfTrue="1" operator="equal">
      <formula>"CW 2130-R11"</formula>
    </cfRule>
    <cfRule type="cellIs" dxfId="150" priority="175" stopIfTrue="1" operator="equal">
      <formula>"CW 3120-R2"</formula>
    </cfRule>
    <cfRule type="cellIs" dxfId="149" priority="176" stopIfTrue="1" operator="equal">
      <formula>"CW 3240-R7"</formula>
    </cfRule>
  </conditionalFormatting>
  <conditionalFormatting sqref="D120:D123">
    <cfRule type="cellIs" dxfId="148" priority="171" stopIfTrue="1" operator="equal">
      <formula>"CW 2130-R11"</formula>
    </cfRule>
    <cfRule type="cellIs" dxfId="147" priority="172" stopIfTrue="1" operator="equal">
      <formula>"CW 3120-R2"</formula>
    </cfRule>
    <cfRule type="cellIs" dxfId="146" priority="173" stopIfTrue="1" operator="equal">
      <formula>"CW 3240-R7"</formula>
    </cfRule>
  </conditionalFormatting>
  <conditionalFormatting sqref="D124">
    <cfRule type="cellIs" dxfId="145" priority="168" stopIfTrue="1" operator="equal">
      <formula>"CW 2130-R11"</formula>
    </cfRule>
    <cfRule type="cellIs" dxfId="144" priority="169" stopIfTrue="1" operator="equal">
      <formula>"CW 3120-R2"</formula>
    </cfRule>
    <cfRule type="cellIs" dxfId="143" priority="170" stopIfTrue="1" operator="equal">
      <formula>"CW 3240-R7"</formula>
    </cfRule>
  </conditionalFormatting>
  <conditionalFormatting sqref="D134 D129:D132">
    <cfRule type="cellIs" dxfId="142" priority="162" stopIfTrue="1" operator="equal">
      <formula>"CW 2130-R11"</formula>
    </cfRule>
    <cfRule type="cellIs" dxfId="141" priority="163" stopIfTrue="1" operator="equal">
      <formula>"CW 3120-R2"</formula>
    </cfRule>
    <cfRule type="cellIs" dxfId="140" priority="164" stopIfTrue="1" operator="equal">
      <formula>"CW 3240-R7"</formula>
    </cfRule>
  </conditionalFormatting>
  <conditionalFormatting sqref="D140">
    <cfRule type="cellIs" dxfId="139" priority="156" stopIfTrue="1" operator="equal">
      <formula>"CW 2130-R11"</formula>
    </cfRule>
    <cfRule type="cellIs" dxfId="138" priority="157" stopIfTrue="1" operator="equal">
      <formula>"CW 3120-R2"</formula>
    </cfRule>
    <cfRule type="cellIs" dxfId="137" priority="158" stopIfTrue="1" operator="equal">
      <formula>"CW 3240-R7"</formula>
    </cfRule>
  </conditionalFormatting>
  <conditionalFormatting sqref="D141">
    <cfRule type="cellIs" dxfId="136" priority="153" stopIfTrue="1" operator="equal">
      <formula>"CW 2130-R11"</formula>
    </cfRule>
    <cfRule type="cellIs" dxfId="135" priority="154" stopIfTrue="1" operator="equal">
      <formula>"CW 3120-R2"</formula>
    </cfRule>
    <cfRule type="cellIs" dxfId="134" priority="155" stopIfTrue="1" operator="equal">
      <formula>"CW 3240-R7"</formula>
    </cfRule>
  </conditionalFormatting>
  <conditionalFormatting sqref="D143">
    <cfRule type="cellIs" dxfId="133" priority="147" stopIfTrue="1" operator="equal">
      <formula>"CW 2130-R11"</formula>
    </cfRule>
    <cfRule type="cellIs" dxfId="132" priority="148" stopIfTrue="1" operator="equal">
      <formula>"CW 3120-R2"</formula>
    </cfRule>
    <cfRule type="cellIs" dxfId="131" priority="149" stopIfTrue="1" operator="equal">
      <formula>"CW 3240-R7"</formula>
    </cfRule>
  </conditionalFormatting>
  <conditionalFormatting sqref="D142">
    <cfRule type="cellIs" dxfId="130" priority="150" stopIfTrue="1" operator="equal">
      <formula>"CW 2130-R11"</formula>
    </cfRule>
    <cfRule type="cellIs" dxfId="129" priority="151" stopIfTrue="1" operator="equal">
      <formula>"CW 3120-R2"</formula>
    </cfRule>
    <cfRule type="cellIs" dxfId="128" priority="152" stopIfTrue="1" operator="equal">
      <formula>"CW 3240-R7"</formula>
    </cfRule>
  </conditionalFormatting>
  <conditionalFormatting sqref="D147">
    <cfRule type="cellIs" dxfId="127" priority="135" stopIfTrue="1" operator="equal">
      <formula>"CW 2130-R11"</formula>
    </cfRule>
    <cfRule type="cellIs" dxfId="126" priority="136" stopIfTrue="1" operator="equal">
      <formula>"CW 3120-R2"</formula>
    </cfRule>
    <cfRule type="cellIs" dxfId="125" priority="137" stopIfTrue="1" operator="equal">
      <formula>"CW 3240-R7"</formula>
    </cfRule>
  </conditionalFormatting>
  <conditionalFormatting sqref="D144">
    <cfRule type="cellIs" dxfId="124" priority="144" stopIfTrue="1" operator="equal">
      <formula>"CW 2130-R11"</formula>
    </cfRule>
    <cfRule type="cellIs" dxfId="123" priority="145" stopIfTrue="1" operator="equal">
      <formula>"CW 3120-R2"</formula>
    </cfRule>
    <cfRule type="cellIs" dxfId="122" priority="146" stopIfTrue="1" operator="equal">
      <formula>"CW 3240-R7"</formula>
    </cfRule>
  </conditionalFormatting>
  <conditionalFormatting sqref="D145">
    <cfRule type="cellIs" dxfId="121" priority="141" stopIfTrue="1" operator="equal">
      <formula>"CW 2130-R11"</formula>
    </cfRule>
    <cfRule type="cellIs" dxfId="120" priority="142" stopIfTrue="1" operator="equal">
      <formula>"CW 3120-R2"</formula>
    </cfRule>
    <cfRule type="cellIs" dxfId="119" priority="143" stopIfTrue="1" operator="equal">
      <formula>"CW 3240-R7"</formula>
    </cfRule>
  </conditionalFormatting>
  <conditionalFormatting sqref="D146">
    <cfRule type="cellIs" dxfId="118" priority="138" stopIfTrue="1" operator="equal">
      <formula>"CW 2130-R11"</formula>
    </cfRule>
    <cfRule type="cellIs" dxfId="117" priority="139" stopIfTrue="1" operator="equal">
      <formula>"CW 3120-R2"</formula>
    </cfRule>
    <cfRule type="cellIs" dxfId="116" priority="140" stopIfTrue="1" operator="equal">
      <formula>"CW 3240-R7"</formula>
    </cfRule>
  </conditionalFormatting>
  <conditionalFormatting sqref="D170">
    <cfRule type="cellIs" dxfId="115" priority="132" stopIfTrue="1" operator="equal">
      <formula>"CW 2130-R11"</formula>
    </cfRule>
    <cfRule type="cellIs" dxfId="114" priority="133" stopIfTrue="1" operator="equal">
      <formula>"CW 3120-R2"</formula>
    </cfRule>
    <cfRule type="cellIs" dxfId="113" priority="134" stopIfTrue="1" operator="equal">
      <formula>"CW 3240-R7"</formula>
    </cfRule>
  </conditionalFormatting>
  <conditionalFormatting sqref="D172">
    <cfRule type="cellIs" dxfId="112" priority="130" stopIfTrue="1" operator="equal">
      <formula>"CW 3120-R2"</formula>
    </cfRule>
    <cfRule type="cellIs" dxfId="111" priority="131" stopIfTrue="1" operator="equal">
      <formula>"CW 3240-R7"</formula>
    </cfRule>
  </conditionalFormatting>
  <conditionalFormatting sqref="D173:D175">
    <cfRule type="cellIs" dxfId="110" priority="127" stopIfTrue="1" operator="equal">
      <formula>"CW 2130-R11"</formula>
    </cfRule>
    <cfRule type="cellIs" dxfId="109" priority="128" stopIfTrue="1" operator="equal">
      <formula>"CW 3120-R2"</formula>
    </cfRule>
    <cfRule type="cellIs" dxfId="108" priority="129" stopIfTrue="1" operator="equal">
      <formula>"CW 3240-R7"</formula>
    </cfRule>
  </conditionalFormatting>
  <conditionalFormatting sqref="D176:D177">
    <cfRule type="cellIs" dxfId="107" priority="124" stopIfTrue="1" operator="equal">
      <formula>"CW 2130-R11"</formula>
    </cfRule>
    <cfRule type="cellIs" dxfId="106" priority="125" stopIfTrue="1" operator="equal">
      <formula>"CW 3120-R2"</formula>
    </cfRule>
    <cfRule type="cellIs" dxfId="105" priority="126" stopIfTrue="1" operator="equal">
      <formula>"CW 3240-R7"</formula>
    </cfRule>
  </conditionalFormatting>
  <conditionalFormatting sqref="D194">
    <cfRule type="cellIs" dxfId="104" priority="121" stopIfTrue="1" operator="equal">
      <formula>"CW 2130-R11"</formula>
    </cfRule>
    <cfRule type="cellIs" dxfId="103" priority="122" stopIfTrue="1" operator="equal">
      <formula>"CW 3120-R2"</formula>
    </cfRule>
    <cfRule type="cellIs" dxfId="102" priority="123" stopIfTrue="1" operator="equal">
      <formula>"CW 3240-R7"</formula>
    </cfRule>
  </conditionalFormatting>
  <conditionalFormatting sqref="D181">
    <cfRule type="cellIs" dxfId="101" priority="118" stopIfTrue="1" operator="equal">
      <formula>"CW 2130-R11"</formula>
    </cfRule>
    <cfRule type="cellIs" dxfId="100" priority="119" stopIfTrue="1" operator="equal">
      <formula>"CW 3120-R2"</formula>
    </cfRule>
    <cfRule type="cellIs" dxfId="99" priority="120" stopIfTrue="1" operator="equal">
      <formula>"CW 3240-R7"</formula>
    </cfRule>
  </conditionalFormatting>
  <conditionalFormatting sqref="D183:D186">
    <cfRule type="cellIs" dxfId="98" priority="115" stopIfTrue="1" operator="equal">
      <formula>"CW 2130-R11"</formula>
    </cfRule>
    <cfRule type="cellIs" dxfId="97" priority="116" stopIfTrue="1" operator="equal">
      <formula>"CW 3120-R2"</formula>
    </cfRule>
    <cfRule type="cellIs" dxfId="96" priority="117" stopIfTrue="1" operator="equal">
      <formula>"CW 3240-R7"</formula>
    </cfRule>
  </conditionalFormatting>
  <conditionalFormatting sqref="D182">
    <cfRule type="cellIs" dxfId="95" priority="112" stopIfTrue="1" operator="equal">
      <formula>"CW 2130-R11"</formula>
    </cfRule>
    <cfRule type="cellIs" dxfId="94" priority="113" stopIfTrue="1" operator="equal">
      <formula>"CW 3120-R2"</formula>
    </cfRule>
    <cfRule type="cellIs" dxfId="93" priority="114" stopIfTrue="1" operator="equal">
      <formula>"CW 3240-R7"</formula>
    </cfRule>
  </conditionalFormatting>
  <conditionalFormatting sqref="D187:D188">
    <cfRule type="cellIs" dxfId="92" priority="109" stopIfTrue="1" operator="equal">
      <formula>"CW 2130-R11"</formula>
    </cfRule>
    <cfRule type="cellIs" dxfId="91" priority="110" stopIfTrue="1" operator="equal">
      <formula>"CW 3120-R2"</formula>
    </cfRule>
    <cfRule type="cellIs" dxfId="90" priority="111" stopIfTrue="1" operator="equal">
      <formula>"CW 3240-R7"</formula>
    </cfRule>
  </conditionalFormatting>
  <conditionalFormatting sqref="D150:D152">
    <cfRule type="cellIs" dxfId="89" priority="106" stopIfTrue="1" operator="equal">
      <formula>"CW 2130-R11"</formula>
    </cfRule>
    <cfRule type="cellIs" dxfId="88" priority="107" stopIfTrue="1" operator="equal">
      <formula>"CW 3120-R2"</formula>
    </cfRule>
    <cfRule type="cellIs" dxfId="87" priority="108" stopIfTrue="1" operator="equal">
      <formula>"CW 3240-R7"</formula>
    </cfRule>
  </conditionalFormatting>
  <conditionalFormatting sqref="D8">
    <cfRule type="cellIs" dxfId="86" priority="103" stopIfTrue="1" operator="equal">
      <formula>"CW 2130-R11"</formula>
    </cfRule>
    <cfRule type="cellIs" dxfId="85" priority="104" stopIfTrue="1" operator="equal">
      <formula>"CW 3120-R2"</formula>
    </cfRule>
    <cfRule type="cellIs" dxfId="84" priority="105" stopIfTrue="1" operator="equal">
      <formula>"CW 3240-R7"</formula>
    </cfRule>
  </conditionalFormatting>
  <conditionalFormatting sqref="D109:D111">
    <cfRule type="cellIs" dxfId="83" priority="100" stopIfTrue="1" operator="equal">
      <formula>"CW 2130-R11"</formula>
    </cfRule>
    <cfRule type="cellIs" dxfId="82" priority="101" stopIfTrue="1" operator="equal">
      <formula>"CW 3120-R2"</formula>
    </cfRule>
    <cfRule type="cellIs" dxfId="81" priority="102" stopIfTrue="1" operator="equal">
      <formula>"CW 3240-R7"</formula>
    </cfRule>
  </conditionalFormatting>
  <conditionalFormatting sqref="D115">
    <cfRule type="cellIs" dxfId="80" priority="97" stopIfTrue="1" operator="equal">
      <formula>"CW 2130-R11"</formula>
    </cfRule>
    <cfRule type="cellIs" dxfId="79" priority="98" stopIfTrue="1" operator="equal">
      <formula>"CW 3120-R2"</formula>
    </cfRule>
    <cfRule type="cellIs" dxfId="78" priority="99" stopIfTrue="1" operator="equal">
      <formula>"CW 3240-R7"</formula>
    </cfRule>
  </conditionalFormatting>
  <conditionalFormatting sqref="D196:D198">
    <cfRule type="cellIs" dxfId="77" priority="94" stopIfTrue="1" operator="equal">
      <formula>"CW 2130-R11"</formula>
    </cfRule>
    <cfRule type="cellIs" dxfId="76" priority="95" stopIfTrue="1" operator="equal">
      <formula>"CW 3120-R2"</formula>
    </cfRule>
    <cfRule type="cellIs" dxfId="75" priority="96" stopIfTrue="1" operator="equal">
      <formula>"CW 3240-R7"</formula>
    </cfRule>
  </conditionalFormatting>
  <conditionalFormatting sqref="D36:D38">
    <cfRule type="cellIs" dxfId="74" priority="91" stopIfTrue="1" operator="equal">
      <formula>"CW 2130-R11"</formula>
    </cfRule>
    <cfRule type="cellIs" dxfId="73" priority="92" stopIfTrue="1" operator="equal">
      <formula>"CW 3120-R2"</formula>
    </cfRule>
    <cfRule type="cellIs" dxfId="72" priority="93" stopIfTrue="1" operator="equal">
      <formula>"CW 3240-R7"</formula>
    </cfRule>
  </conditionalFormatting>
  <conditionalFormatting sqref="D65">
    <cfRule type="cellIs" dxfId="71" priority="88" stopIfTrue="1" operator="equal">
      <formula>"CW 2130-R11"</formula>
    </cfRule>
    <cfRule type="cellIs" dxfId="70" priority="89" stopIfTrue="1" operator="equal">
      <formula>"CW 3120-R2"</formula>
    </cfRule>
    <cfRule type="cellIs" dxfId="69" priority="90" stopIfTrue="1" operator="equal">
      <formula>"CW 3240-R7"</formula>
    </cfRule>
  </conditionalFormatting>
  <conditionalFormatting sqref="D191">
    <cfRule type="cellIs" dxfId="68" priority="85" stopIfTrue="1" operator="equal">
      <formula>"CW 2130-R11"</formula>
    </cfRule>
    <cfRule type="cellIs" dxfId="67" priority="86" stopIfTrue="1" operator="equal">
      <formula>"CW 3120-R2"</formula>
    </cfRule>
    <cfRule type="cellIs" dxfId="66" priority="87" stopIfTrue="1" operator="equal">
      <formula>"CW 3240-R7"</formula>
    </cfRule>
  </conditionalFormatting>
  <conditionalFormatting sqref="D105">
    <cfRule type="cellIs" dxfId="65" priority="82" stopIfTrue="1" operator="equal">
      <formula>"CW 2130-R11"</formula>
    </cfRule>
    <cfRule type="cellIs" dxfId="64" priority="83" stopIfTrue="1" operator="equal">
      <formula>"CW 3120-R2"</formula>
    </cfRule>
    <cfRule type="cellIs" dxfId="63" priority="84" stopIfTrue="1" operator="equal">
      <formula>"CW 3240-R7"</formula>
    </cfRule>
  </conditionalFormatting>
  <conditionalFormatting sqref="D193">
    <cfRule type="cellIs" dxfId="62" priority="79" stopIfTrue="1" operator="equal">
      <formula>"CW 2130-R11"</formula>
    </cfRule>
    <cfRule type="cellIs" dxfId="61" priority="80" stopIfTrue="1" operator="equal">
      <formula>"CW 3120-R2"</formula>
    </cfRule>
    <cfRule type="cellIs" dxfId="60" priority="81" stopIfTrue="1" operator="equal">
      <formula>"CW 3240-R7"</formula>
    </cfRule>
  </conditionalFormatting>
  <conditionalFormatting sqref="D75:D76">
    <cfRule type="cellIs" dxfId="59" priority="76" stopIfTrue="1" operator="equal">
      <formula>"CW 2130-R11"</formula>
    </cfRule>
    <cfRule type="cellIs" dxfId="58" priority="77" stopIfTrue="1" operator="equal">
      <formula>"CW 3120-R2"</formula>
    </cfRule>
    <cfRule type="cellIs" dxfId="57" priority="78" stopIfTrue="1" operator="equal">
      <formula>"CW 3240-R7"</formula>
    </cfRule>
  </conditionalFormatting>
  <conditionalFormatting sqref="D178:D179">
    <cfRule type="cellIs" dxfId="56" priority="73" stopIfTrue="1" operator="equal">
      <formula>"CW 2130-R11"</formula>
    </cfRule>
    <cfRule type="cellIs" dxfId="55" priority="74" stopIfTrue="1" operator="equal">
      <formula>"CW 3120-R2"</formula>
    </cfRule>
    <cfRule type="cellIs" dxfId="54" priority="75" stopIfTrue="1" operator="equal">
      <formula>"CW 3240-R7"</formula>
    </cfRule>
  </conditionalFormatting>
  <conditionalFormatting sqref="D192">
    <cfRule type="cellIs" dxfId="53" priority="67" stopIfTrue="1" operator="equal">
      <formula>"CW 2130-R11"</formula>
    </cfRule>
    <cfRule type="cellIs" dxfId="52" priority="68" stopIfTrue="1" operator="equal">
      <formula>"CW 3120-R2"</formula>
    </cfRule>
    <cfRule type="cellIs" dxfId="51" priority="69" stopIfTrue="1" operator="equal">
      <formula>"CW 3240-R7"</formula>
    </cfRule>
  </conditionalFormatting>
  <conditionalFormatting sqref="D190">
    <cfRule type="cellIs" dxfId="50" priority="61" stopIfTrue="1" operator="equal">
      <formula>"CW 2130-R11"</formula>
    </cfRule>
    <cfRule type="cellIs" dxfId="49" priority="62" stopIfTrue="1" operator="equal">
      <formula>"CW 3120-R2"</formula>
    </cfRule>
    <cfRule type="cellIs" dxfId="48" priority="63" stopIfTrue="1" operator="equal">
      <formula>"CW 3240-R7"</formula>
    </cfRule>
  </conditionalFormatting>
  <conditionalFormatting sqref="D189">
    <cfRule type="cellIs" dxfId="47" priority="64" stopIfTrue="1" operator="equal">
      <formula>"CW 2130-R11"</formula>
    </cfRule>
    <cfRule type="cellIs" dxfId="46" priority="65" stopIfTrue="1" operator="equal">
      <formula>"CW 3120-R2"</formula>
    </cfRule>
    <cfRule type="cellIs" dxfId="45" priority="66" stopIfTrue="1" operator="equal">
      <formula>"CW 3240-R7"</formula>
    </cfRule>
  </conditionalFormatting>
  <conditionalFormatting sqref="D104">
    <cfRule type="cellIs" dxfId="44" priority="55" stopIfTrue="1" operator="equal">
      <formula>"CW 2130-R11"</formula>
    </cfRule>
    <cfRule type="cellIs" dxfId="43" priority="56" stopIfTrue="1" operator="equal">
      <formula>"CW 3120-R2"</formula>
    </cfRule>
    <cfRule type="cellIs" dxfId="42" priority="57" stopIfTrue="1" operator="equal">
      <formula>"CW 3240-R7"</formula>
    </cfRule>
  </conditionalFormatting>
  <conditionalFormatting sqref="D103">
    <cfRule type="cellIs" dxfId="41" priority="58" stopIfTrue="1" operator="equal">
      <formula>"CW 2130-R11"</formula>
    </cfRule>
    <cfRule type="cellIs" dxfId="40" priority="59" stopIfTrue="1" operator="equal">
      <formula>"CW 3120-R2"</formula>
    </cfRule>
    <cfRule type="cellIs" dxfId="39" priority="60" stopIfTrue="1" operator="equal">
      <formula>"CW 3240-R7"</formula>
    </cfRule>
  </conditionalFormatting>
  <conditionalFormatting sqref="D106">
    <cfRule type="cellIs" dxfId="38" priority="52" stopIfTrue="1" operator="equal">
      <formula>"CW 2130-R11"</formula>
    </cfRule>
    <cfRule type="cellIs" dxfId="37" priority="53" stopIfTrue="1" operator="equal">
      <formula>"CW 3120-R2"</formula>
    </cfRule>
    <cfRule type="cellIs" dxfId="36" priority="54" stopIfTrue="1" operator="equal">
      <formula>"CW 3240-R7"</formula>
    </cfRule>
  </conditionalFormatting>
  <conditionalFormatting sqref="D54">
    <cfRule type="cellIs" dxfId="35" priority="49" stopIfTrue="1" operator="equal">
      <formula>"CW 2130-R11"</formula>
    </cfRule>
    <cfRule type="cellIs" dxfId="34" priority="50" stopIfTrue="1" operator="equal">
      <formula>"CW 3120-R2"</formula>
    </cfRule>
    <cfRule type="cellIs" dxfId="33" priority="51" stopIfTrue="1" operator="equal">
      <formula>"CW 3240-R7"</formula>
    </cfRule>
  </conditionalFormatting>
  <conditionalFormatting sqref="D156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168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55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56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58:D159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57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55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1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18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82" yWindow="587"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01" xr:uid="{00000000-0002-0000-0100-000000000000}">
      <formula1>IF(AND(G201&gt;=0.01,G201&lt;=G207*0.05),ROUND(G201,2),0.01)</formula1>
    </dataValidation>
    <dataValidation type="custom" allowBlank="1" showInputMessage="1" showErrorMessage="1" error="If you can enter a Unit  Price in this cell, pLease contact the Contract Administrator immediately!" sqref="G12 G17 G22 G25 G28 G32 G40 G44 G48 G57:G58 G60 G62 G69 G78:G79 G81:G82 G85:G86 G89:G90 G92 G96 G165 G163 G160:G161 G135:G136 G148 G119 G124 G129 G132 G140 G144 G172 G182 G109 G196 G117 G10" xr:uid="{5776823A-AB57-4245-A6FA-0C688D4CB0B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3:G16 G18:G21 G23:G24 G26:G27 G29:G31 G197:G198 G41:G43 G45:G47 G59 G61 G37:G39 G97:G107 G67 G173:G179 G93 G80 G83 G87 G91 G95 G183:G194 G162 G164 G63:G65 G130:G131 G120:G123 G125:G128 G133:G134 G145:G147 G137:G139 G141:G143 G170 G70:G76 G181 G8 G110:G111 G115 G33:G35 G50:G56 G166:G168 G150:G159 G118 G11" xr:uid="{2507D229-65B2-44D4-AA3C-6F95688D4573}">
      <formula1>IF(G8&gt;=0.01,ROUND(G8,2),0.01)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8-2021 
&amp;R&amp;10Bid Submission
&amp;P of &amp;N</oddHeader>
    <oddFooter xml:space="preserve">&amp;R                    </oddFooter>
  </headerFooter>
  <rowBreaks count="9" manualBreakCount="9">
    <brk id="27" min="1" max="7" man="1"/>
    <brk id="47" min="1" max="7" man="1"/>
    <brk id="67" min="1" max="7" man="1"/>
    <brk id="87" min="1" max="7" man="1"/>
    <brk id="107" min="1" max="7" man="1"/>
    <brk id="112" max="7" man="1"/>
    <brk id="134" min="1" max="7" man="1"/>
    <brk id="179" min="1" max="7" man="1"/>
    <brk id="2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Feb. 4, 2021
File Size = 35.2 KB</dc:description>
  <cp:lastModifiedBy>Windows User</cp:lastModifiedBy>
  <cp:lastPrinted>2021-01-29T21:08:36Z</cp:lastPrinted>
  <dcterms:created xsi:type="dcterms:W3CDTF">1999-03-31T15:44:33Z</dcterms:created>
  <dcterms:modified xsi:type="dcterms:W3CDTF">2021-02-04T19:43:23Z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