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showInkAnnotation="0" defaultThemeVersion="124226"/>
  <xr:revisionPtr revIDLastSave="0" documentId="8_{75373FAC-3572-4436-80D4-073B59C12898}" xr6:coauthVersionLast="45" xr6:coauthVersionMax="45" xr10:uidLastSave="{00000000-0000-0000-0000-000000000000}"/>
  <bookViews>
    <workbookView xWindow="27915" yWindow="2880" windowWidth="18900" windowHeight="10920" tabRatio="700" xr2:uid="{00000000-000D-0000-FFFF-FFFF00000000}"/>
  </bookViews>
  <sheets>
    <sheet name="Base Course Sieve Analysis " sheetId="1" r:id="rId1"/>
    <sheet name="Base Course Physical Properties" sheetId="5" r:id="rId2"/>
    <sheet name="50 mm - Sieve Analysis" sheetId="4" r:id="rId3"/>
    <sheet name="50 mm - Physical Properties" sheetId="8" r:id="rId4"/>
    <sheet name="100 mm - Sieve Analysis" sheetId="10" r:id="rId5"/>
    <sheet name="100 mm - Physical Properties " sheetId="9" r:id="rId6"/>
  </sheets>
  <definedNames>
    <definedName name="_xlnm.Print_Area" localSheetId="5">'100 mm - Physical Properties '!$A$1:$I$39</definedName>
    <definedName name="_xlnm.Print_Titles" localSheetId="0">'Base Course Sieve Analysis 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2" i="10" l="1"/>
  <c r="L12" i="10"/>
  <c r="K12" i="10"/>
  <c r="J12" i="10"/>
  <c r="I12" i="10"/>
  <c r="H12" i="10"/>
  <c r="G12" i="10"/>
  <c r="F12" i="10"/>
  <c r="E12" i="10"/>
  <c r="M11" i="10"/>
  <c r="L11" i="10"/>
  <c r="K11" i="10"/>
  <c r="J11" i="10"/>
  <c r="I11" i="10"/>
  <c r="H11" i="10"/>
  <c r="G11" i="10"/>
  <c r="F11" i="10"/>
  <c r="E11" i="10"/>
  <c r="M10" i="10"/>
  <c r="L10" i="10"/>
  <c r="K10" i="10"/>
  <c r="J10" i="10"/>
  <c r="I10" i="10"/>
  <c r="H10" i="10"/>
  <c r="G10" i="10"/>
  <c r="F10" i="10"/>
  <c r="E10" i="10"/>
  <c r="M9" i="10"/>
  <c r="L9" i="10"/>
  <c r="K9" i="10"/>
  <c r="J9" i="10"/>
  <c r="I9" i="10"/>
  <c r="H9" i="10"/>
  <c r="G9" i="10"/>
  <c r="F9" i="10"/>
  <c r="E9" i="10"/>
  <c r="E12" i="4"/>
  <c r="E11" i="4"/>
  <c r="E10" i="4"/>
  <c r="E9" i="4"/>
  <c r="E12" i="1"/>
  <c r="E11" i="1"/>
  <c r="E10" i="1"/>
  <c r="E9" i="1"/>
  <c r="I12" i="9" l="1"/>
  <c r="H12" i="9"/>
  <c r="G12" i="9"/>
  <c r="F12" i="9"/>
  <c r="E12" i="9"/>
  <c r="I11" i="9"/>
  <c r="H11" i="9"/>
  <c r="G11" i="9"/>
  <c r="F11" i="9"/>
  <c r="E11" i="9"/>
  <c r="I10" i="9"/>
  <c r="H10" i="9"/>
  <c r="G10" i="9"/>
  <c r="F10" i="9"/>
  <c r="E10" i="9"/>
  <c r="I9" i="9"/>
  <c r="H9" i="9"/>
  <c r="G9" i="9"/>
  <c r="F9" i="9"/>
  <c r="E9" i="9"/>
  <c r="J12" i="8"/>
  <c r="I12" i="8"/>
  <c r="H12" i="8"/>
  <c r="G12" i="8"/>
  <c r="F12" i="8"/>
  <c r="E12" i="8"/>
  <c r="J11" i="8"/>
  <c r="I11" i="8"/>
  <c r="H11" i="8"/>
  <c r="G11" i="8"/>
  <c r="F11" i="8"/>
  <c r="E11" i="8"/>
  <c r="J10" i="8"/>
  <c r="I10" i="8"/>
  <c r="H10" i="8"/>
  <c r="G10" i="8"/>
  <c r="F10" i="8"/>
  <c r="E10" i="8"/>
  <c r="J9" i="8"/>
  <c r="I9" i="8"/>
  <c r="H9" i="8"/>
  <c r="G9" i="8"/>
  <c r="F9" i="8"/>
  <c r="E9" i="8"/>
  <c r="F9" i="5" l="1"/>
  <c r="F10" i="5"/>
  <c r="J12" i="5"/>
  <c r="I12" i="5"/>
  <c r="H12" i="5"/>
  <c r="G12" i="5"/>
  <c r="F12" i="5"/>
  <c r="E12" i="5"/>
  <c r="J11" i="5"/>
  <c r="I11" i="5"/>
  <c r="H11" i="5"/>
  <c r="G11" i="5"/>
  <c r="F11" i="5"/>
  <c r="E11" i="5"/>
  <c r="J10" i="5"/>
  <c r="I10" i="5"/>
  <c r="H10" i="5"/>
  <c r="G10" i="5"/>
  <c r="E10" i="5"/>
  <c r="J9" i="5"/>
  <c r="I9" i="5"/>
  <c r="H9" i="5"/>
  <c r="G9" i="5"/>
  <c r="E9" i="5"/>
  <c r="M12" i="4"/>
  <c r="L12" i="4"/>
  <c r="K12" i="4"/>
  <c r="J12" i="4"/>
  <c r="I12" i="4"/>
  <c r="H12" i="4"/>
  <c r="G12" i="4"/>
  <c r="F12" i="4"/>
  <c r="M11" i="4"/>
  <c r="L11" i="4"/>
  <c r="K11" i="4"/>
  <c r="J11" i="4"/>
  <c r="I11" i="4"/>
  <c r="H11" i="4"/>
  <c r="G11" i="4"/>
  <c r="F11" i="4"/>
  <c r="M10" i="4"/>
  <c r="L10" i="4"/>
  <c r="K10" i="4"/>
  <c r="J10" i="4"/>
  <c r="I10" i="4"/>
  <c r="H10" i="4"/>
  <c r="G10" i="4"/>
  <c r="F10" i="4"/>
  <c r="M9" i="4"/>
  <c r="L9" i="4"/>
  <c r="K9" i="4"/>
  <c r="J9" i="4"/>
  <c r="I9" i="4"/>
  <c r="H9" i="4"/>
  <c r="G9" i="4"/>
  <c r="F9" i="4"/>
  <c r="G12" i="1"/>
  <c r="H12" i="1"/>
  <c r="I12" i="1"/>
  <c r="J12" i="1"/>
  <c r="K12" i="1"/>
  <c r="L12" i="1"/>
  <c r="M12" i="1"/>
  <c r="N12" i="1"/>
  <c r="F12" i="1"/>
  <c r="G11" i="1"/>
  <c r="H11" i="1"/>
  <c r="I11" i="1"/>
  <c r="J11" i="1"/>
  <c r="K11" i="1"/>
  <c r="L11" i="1"/>
  <c r="M11" i="1"/>
  <c r="N11" i="1"/>
  <c r="F11" i="1"/>
  <c r="G10" i="1"/>
  <c r="H10" i="1"/>
  <c r="I10" i="1"/>
  <c r="J10" i="1"/>
  <c r="K10" i="1"/>
  <c r="L10" i="1"/>
  <c r="M10" i="1"/>
  <c r="N10" i="1"/>
  <c r="G9" i="1"/>
  <c r="H9" i="1"/>
  <c r="I9" i="1"/>
  <c r="J9" i="1"/>
  <c r="K9" i="1"/>
  <c r="L9" i="1"/>
  <c r="M9" i="1"/>
  <c r="N9" i="1"/>
  <c r="F9" i="1"/>
  <c r="F10" i="1"/>
</calcChain>
</file>

<file path=xl/sharedStrings.xml><?xml version="1.0" encoding="utf-8"?>
<sst xmlns="http://schemas.openxmlformats.org/spreadsheetml/2006/main" count="155" uniqueCount="36">
  <si>
    <t>Supplier Name:</t>
  </si>
  <si>
    <t>Address:</t>
  </si>
  <si>
    <t>Contact Person:</t>
  </si>
  <si>
    <t>Email:</t>
  </si>
  <si>
    <t>Telephone Number:</t>
  </si>
  <si>
    <t>Materials:</t>
  </si>
  <si>
    <t>To:</t>
  </si>
  <si>
    <t>Date - From:</t>
  </si>
  <si>
    <t>Sieve (mm)</t>
  </si>
  <si>
    <t>Date</t>
  </si>
  <si>
    <t>Time</t>
  </si>
  <si>
    <t>Specification Limits</t>
  </si>
  <si>
    <t>Max</t>
  </si>
  <si>
    <t>Min</t>
  </si>
  <si>
    <t>Comments</t>
  </si>
  <si>
    <t>Quantity (t):</t>
  </si>
  <si>
    <t>Moisture (%)</t>
  </si>
  <si>
    <t>Maximum</t>
  </si>
  <si>
    <t>Standard Deviation</t>
  </si>
  <si>
    <t>Average</t>
  </si>
  <si>
    <t xml:space="preserve">Note: </t>
  </si>
  <si>
    <t>Tests</t>
  </si>
  <si>
    <t>Los Angeles Abrasion  ASTM C131 (Grading B)</t>
  </si>
  <si>
    <t>California Bearing Ratio ASTM D1883</t>
  </si>
  <si>
    <t>Micro-Deval ASTM D6928</t>
  </si>
  <si>
    <t>Percentage of Fractured Particles ASTM D5821</t>
  </si>
  <si>
    <t>Liquid Limit</t>
  </si>
  <si>
    <t>Plasticity Index</t>
  </si>
  <si>
    <t>Non Plastic</t>
  </si>
  <si>
    <t>Atterberg Limits                     ASTM D4318</t>
  </si>
  <si>
    <t>Los Angeles Abrasion  ASTM C131 (Grading A)</t>
  </si>
  <si>
    <t>Los Angeles Abrasion  ASTM C535 (Grading 1)</t>
  </si>
  <si>
    <t>Micro-Deval           ASTM D6928</t>
  </si>
  <si>
    <t>Atterberg Limits                                           ASTM D4318</t>
  </si>
  <si>
    <t>Minimum</t>
  </si>
  <si>
    <r>
      <t xml:space="preserve">All values should be reported to the nearest 0.1 percent.  Deviations from specification will automatically be highlighted in </t>
    </r>
    <r>
      <rPr>
        <b/>
        <sz val="11"/>
        <color rgb="FFC00000"/>
        <rFont val="Calibri"/>
        <family val="2"/>
        <scheme val="minor"/>
      </rPr>
      <t>Red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</si>
</sst>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[$-F400]h:mm:ss\ AM/PM"/>
  </numFmts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164" fontId="0" fillId="0" borderId="1" xfId="0" applyNumberFormat="1" applyBorder="1" applyAlignment="1" applyProtection="1">
      <alignment horizontal="center"/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0" fillId="0" borderId="0" xfId="0" applyProtection="1">
      <protection hidden="1"/>
    </xf>
    <xf numFmtId="0" fontId="0" fillId="3" borderId="1" xfId="0" applyFill="1" applyBorder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0" fillId="3" borderId="1" xfId="0" applyFill="1" applyBorder="1" applyAlignment="1" applyProtection="1"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protection locked="0"/>
    </xf>
    <xf numFmtId="0" fontId="0" fillId="0" borderId="0" xfId="0" applyProtection="1"/>
    <xf numFmtId="0" fontId="0" fillId="3" borderId="1" xfId="0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/>
    </xf>
    <xf numFmtId="0" fontId="0" fillId="3" borderId="1" xfId="0" applyFill="1" applyBorder="1" applyAlignment="1" applyProtection="1"/>
    <xf numFmtId="0" fontId="1" fillId="3" borderId="6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164" fontId="0" fillId="0" borderId="6" xfId="0" applyNumberFormat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</xf>
    <xf numFmtId="0" fontId="0" fillId="0" borderId="6" xfId="0" applyBorder="1" applyProtection="1">
      <protection locked="0"/>
    </xf>
    <xf numFmtId="0" fontId="0" fillId="0" borderId="0" xfId="0" applyBorder="1" applyAlignment="1" applyProtection="1"/>
    <xf numFmtId="0" fontId="0" fillId="0" borderId="0" xfId="0" applyBorder="1" applyProtection="1"/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164" fontId="0" fillId="0" borderId="1" xfId="0" applyNumberFormat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hidden="1"/>
    </xf>
    <xf numFmtId="0" fontId="1" fillId="2" borderId="5" xfId="0" applyFont="1" applyFill="1" applyBorder="1" applyAlignment="1" applyProtection="1">
      <alignment horizontal="left" vertical="center" wrapText="1"/>
      <protection hidden="1"/>
    </xf>
    <xf numFmtId="0" fontId="0" fillId="0" borderId="3" xfId="0" applyBorder="1" applyAlignment="1" applyProtection="1">
      <alignment horizontal="left"/>
      <protection hidden="1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left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left"/>
      <protection hidden="1"/>
    </xf>
    <xf numFmtId="0" fontId="0" fillId="0" borderId="4" xfId="0" applyBorder="1" applyAlignment="1" applyProtection="1">
      <alignment horizontal="left"/>
      <protection hidden="1"/>
    </xf>
    <xf numFmtId="0" fontId="1" fillId="3" borderId="5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center"/>
      <protection locked="0"/>
    </xf>
    <xf numFmtId="164" fontId="0" fillId="0" borderId="6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0" fillId="3" borderId="5" xfId="0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left"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8" xfId="0" applyFont="1" applyFill="1" applyBorder="1" applyAlignment="1" applyProtection="1">
      <alignment horizontal="center" vertical="center" wrapText="1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</cellXfs>
  <cellStyles count="1">
    <cellStyle name="Normal" xfId="0" builtinId="0"/>
  </cellStyles>
  <dxfs count="13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tabSelected="1" view="pageLayout" zoomScaleNormal="100" zoomScaleSheetLayoutView="100" workbookViewId="0">
      <selection activeCell="C1" sqref="C1:N1"/>
    </sheetView>
  </sheetViews>
  <sheetFormatPr defaultRowHeight="15" x14ac:dyDescent="0.25"/>
  <cols>
    <col min="1" max="1" width="12.7109375" style="5" customWidth="1"/>
    <col min="2" max="2" width="12.7109375" style="6" customWidth="1"/>
    <col min="3" max="4" width="12.7109375" style="4" customWidth="1"/>
    <col min="5" max="14" width="12" style="4" customWidth="1"/>
  </cols>
  <sheetData>
    <row r="1" spans="1:14" ht="24.95" customHeight="1" x14ac:dyDescent="0.25">
      <c r="A1" s="37" t="s">
        <v>0</v>
      </c>
      <c r="B1" s="37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24.95" customHeight="1" x14ac:dyDescent="0.25">
      <c r="A2" s="37" t="s">
        <v>1</v>
      </c>
      <c r="B2" s="37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24.95" customHeight="1" x14ac:dyDescent="0.25">
      <c r="A3" s="37" t="s">
        <v>2</v>
      </c>
      <c r="B3" s="37"/>
      <c r="C3" s="32"/>
      <c r="D3" s="32"/>
      <c r="E3" s="32"/>
      <c r="F3" s="32"/>
      <c r="G3" s="9" t="s">
        <v>3</v>
      </c>
      <c r="H3" s="32"/>
      <c r="I3" s="32"/>
      <c r="J3" s="32"/>
      <c r="K3" s="37" t="s">
        <v>4</v>
      </c>
      <c r="L3" s="37"/>
      <c r="M3" s="32"/>
      <c r="N3" s="32"/>
    </row>
    <row r="4" spans="1:14" ht="24.95" customHeight="1" x14ac:dyDescent="0.25">
      <c r="A4" s="38" t="s">
        <v>5</v>
      </c>
      <c r="B4" s="38"/>
      <c r="C4" s="40"/>
      <c r="D4" s="41"/>
      <c r="E4" s="42"/>
      <c r="F4" s="9" t="s">
        <v>15</v>
      </c>
      <c r="G4" s="32"/>
      <c r="H4" s="32"/>
      <c r="I4" s="9" t="s">
        <v>7</v>
      </c>
      <c r="J4" s="36"/>
      <c r="K4" s="36"/>
      <c r="L4" s="9" t="s">
        <v>6</v>
      </c>
      <c r="M4" s="36"/>
      <c r="N4" s="36"/>
    </row>
    <row r="5" spans="1:14" ht="14.25" customHeight="1" x14ac:dyDescent="0.25">
      <c r="A5" s="7" t="s">
        <v>20</v>
      </c>
      <c r="B5" s="39" t="s">
        <v>35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4" ht="15" customHeight="1" x14ac:dyDescent="0.25">
      <c r="A6" s="37" t="s">
        <v>8</v>
      </c>
      <c r="B6" s="37"/>
      <c r="C6" s="37"/>
      <c r="D6" s="37"/>
      <c r="E6" s="8">
        <v>28</v>
      </c>
      <c r="F6" s="8">
        <v>25</v>
      </c>
      <c r="G6" s="8">
        <v>20</v>
      </c>
      <c r="H6" s="8">
        <v>10</v>
      </c>
      <c r="I6" s="8">
        <v>5</v>
      </c>
      <c r="J6" s="8">
        <v>2.5</v>
      </c>
      <c r="K6" s="8">
        <v>1.25</v>
      </c>
      <c r="L6" s="8">
        <v>0.63</v>
      </c>
      <c r="M6" s="8">
        <v>0.315</v>
      </c>
      <c r="N6" s="8">
        <v>0.08</v>
      </c>
    </row>
    <row r="7" spans="1:14" ht="15" customHeight="1" x14ac:dyDescent="0.25">
      <c r="A7" s="37" t="s">
        <v>11</v>
      </c>
      <c r="B7" s="37"/>
      <c r="C7" s="37"/>
      <c r="D7" s="9" t="s">
        <v>12</v>
      </c>
      <c r="E7" s="8">
        <v>100</v>
      </c>
      <c r="F7" s="8">
        <v>100</v>
      </c>
      <c r="G7" s="8">
        <v>95</v>
      </c>
      <c r="H7" s="8">
        <v>70</v>
      </c>
      <c r="I7" s="8">
        <v>55</v>
      </c>
      <c r="J7" s="8">
        <v>45</v>
      </c>
      <c r="K7" s="8">
        <v>35</v>
      </c>
      <c r="L7" s="8">
        <v>26</v>
      </c>
      <c r="M7" s="8">
        <v>18</v>
      </c>
      <c r="N7" s="8">
        <v>8</v>
      </c>
    </row>
    <row r="8" spans="1:14" x14ac:dyDescent="0.25">
      <c r="A8" s="37"/>
      <c r="B8" s="37"/>
      <c r="C8" s="37"/>
      <c r="D8" s="9" t="s">
        <v>13</v>
      </c>
      <c r="E8" s="8">
        <v>100</v>
      </c>
      <c r="F8" s="8">
        <v>97</v>
      </c>
      <c r="G8" s="8">
        <v>85</v>
      </c>
      <c r="H8" s="8">
        <v>47</v>
      </c>
      <c r="I8" s="8">
        <v>32</v>
      </c>
      <c r="J8" s="8">
        <v>18</v>
      </c>
      <c r="K8" s="8">
        <v>11</v>
      </c>
      <c r="L8" s="8">
        <v>8</v>
      </c>
      <c r="M8" s="8">
        <v>5</v>
      </c>
      <c r="N8" s="8">
        <v>2</v>
      </c>
    </row>
    <row r="9" spans="1:14" x14ac:dyDescent="0.25">
      <c r="A9" s="29" t="s">
        <v>17</v>
      </c>
      <c r="B9" s="30"/>
      <c r="C9" s="30"/>
      <c r="D9" s="31"/>
      <c r="E9" s="8">
        <f>MAX(E14:E1048576)</f>
        <v>0</v>
      </c>
      <c r="F9" s="8">
        <f t="shared" ref="F9:N9" si="0">MAX(F14:F1048576)</f>
        <v>0</v>
      </c>
      <c r="G9" s="8">
        <f t="shared" si="0"/>
        <v>0</v>
      </c>
      <c r="H9" s="8">
        <f t="shared" si="0"/>
        <v>0</v>
      </c>
      <c r="I9" s="8">
        <f t="shared" si="0"/>
        <v>0</v>
      </c>
      <c r="J9" s="8">
        <f t="shared" si="0"/>
        <v>0</v>
      </c>
      <c r="K9" s="8">
        <f t="shared" si="0"/>
        <v>0</v>
      </c>
      <c r="L9" s="8">
        <f t="shared" si="0"/>
        <v>0</v>
      </c>
      <c r="M9" s="8">
        <f t="shared" si="0"/>
        <v>0</v>
      </c>
      <c r="N9" s="8">
        <f t="shared" si="0"/>
        <v>0</v>
      </c>
    </row>
    <row r="10" spans="1:14" x14ac:dyDescent="0.25">
      <c r="A10" s="29" t="s">
        <v>34</v>
      </c>
      <c r="B10" s="30"/>
      <c r="C10" s="30"/>
      <c r="D10" s="31"/>
      <c r="E10" s="8">
        <f>MIN(E14:E1048576)</f>
        <v>0</v>
      </c>
      <c r="F10" s="8">
        <f t="shared" ref="F10:N10" si="1">MIN(F14:F1048576)</f>
        <v>0</v>
      </c>
      <c r="G10" s="8">
        <f t="shared" si="1"/>
        <v>0</v>
      </c>
      <c r="H10" s="8">
        <f t="shared" si="1"/>
        <v>0</v>
      </c>
      <c r="I10" s="8">
        <f t="shared" si="1"/>
        <v>0</v>
      </c>
      <c r="J10" s="8">
        <f t="shared" si="1"/>
        <v>0</v>
      </c>
      <c r="K10" s="8">
        <f t="shared" si="1"/>
        <v>0</v>
      </c>
      <c r="L10" s="8">
        <f t="shared" si="1"/>
        <v>0</v>
      </c>
      <c r="M10" s="8">
        <f t="shared" si="1"/>
        <v>0</v>
      </c>
      <c r="N10" s="8">
        <f t="shared" si="1"/>
        <v>0</v>
      </c>
    </row>
    <row r="11" spans="1:14" x14ac:dyDescent="0.25">
      <c r="A11" s="29" t="s">
        <v>19</v>
      </c>
      <c r="B11" s="30"/>
      <c r="C11" s="30"/>
      <c r="D11" s="31"/>
      <c r="E11" s="8" t="e">
        <f>AVERAGE(E14:E1048576)</f>
        <v>#DIV/0!</v>
      </c>
      <c r="F11" s="8" t="e">
        <f t="shared" ref="F11:N11" si="2">AVERAGE(F14:F1048576)</f>
        <v>#DIV/0!</v>
      </c>
      <c r="G11" s="8" t="e">
        <f t="shared" si="2"/>
        <v>#DIV/0!</v>
      </c>
      <c r="H11" s="8" t="e">
        <f t="shared" si="2"/>
        <v>#DIV/0!</v>
      </c>
      <c r="I11" s="8" t="e">
        <f t="shared" si="2"/>
        <v>#DIV/0!</v>
      </c>
      <c r="J11" s="8" t="e">
        <f t="shared" si="2"/>
        <v>#DIV/0!</v>
      </c>
      <c r="K11" s="8" t="e">
        <f t="shared" si="2"/>
        <v>#DIV/0!</v>
      </c>
      <c r="L11" s="8" t="e">
        <f t="shared" si="2"/>
        <v>#DIV/0!</v>
      </c>
      <c r="M11" s="8" t="e">
        <f t="shared" si="2"/>
        <v>#DIV/0!</v>
      </c>
      <c r="N11" s="8" t="e">
        <f t="shared" si="2"/>
        <v>#DIV/0!</v>
      </c>
    </row>
    <row r="12" spans="1:14" x14ac:dyDescent="0.25">
      <c r="A12" s="29" t="s">
        <v>18</v>
      </c>
      <c r="B12" s="30"/>
      <c r="C12" s="30"/>
      <c r="D12" s="31"/>
      <c r="E12" s="10" t="e">
        <f>_xlfn.STDEV.S(E14:E1048576)</f>
        <v>#DIV/0!</v>
      </c>
      <c r="F12" s="10" t="e">
        <f t="shared" ref="F12:N12" si="3">_xlfn.STDEV.S(F14:F1048576)</f>
        <v>#DIV/0!</v>
      </c>
      <c r="G12" s="10" t="e">
        <f t="shared" si="3"/>
        <v>#DIV/0!</v>
      </c>
      <c r="H12" s="10" t="e">
        <f t="shared" si="3"/>
        <v>#DIV/0!</v>
      </c>
      <c r="I12" s="10" t="e">
        <f t="shared" si="3"/>
        <v>#DIV/0!</v>
      </c>
      <c r="J12" s="10" t="e">
        <f t="shared" si="3"/>
        <v>#DIV/0!</v>
      </c>
      <c r="K12" s="10" t="e">
        <f t="shared" si="3"/>
        <v>#DIV/0!</v>
      </c>
      <c r="L12" s="10" t="e">
        <f t="shared" si="3"/>
        <v>#DIV/0!</v>
      </c>
      <c r="M12" s="10" t="e">
        <f t="shared" si="3"/>
        <v>#DIV/0!</v>
      </c>
      <c r="N12" s="10" t="e">
        <f t="shared" si="3"/>
        <v>#DIV/0!</v>
      </c>
    </row>
    <row r="13" spans="1:14" x14ac:dyDescent="0.25">
      <c r="A13" s="11" t="s">
        <v>9</v>
      </c>
      <c r="B13" s="11" t="s">
        <v>10</v>
      </c>
      <c r="C13" s="12" t="s">
        <v>16</v>
      </c>
      <c r="D13" s="9" t="s">
        <v>14</v>
      </c>
      <c r="E13" s="12"/>
      <c r="F13" s="33"/>
      <c r="G13" s="34"/>
      <c r="H13" s="34"/>
      <c r="I13" s="34"/>
      <c r="J13" s="34"/>
      <c r="K13" s="34"/>
      <c r="L13" s="34"/>
      <c r="M13" s="34"/>
      <c r="N13" s="35"/>
    </row>
    <row r="14" spans="1:14" x14ac:dyDescent="0.25">
      <c r="A14" s="1"/>
      <c r="B14" s="2"/>
      <c r="C14" s="3"/>
      <c r="D14" s="3"/>
    </row>
    <row r="15" spans="1:14" x14ac:dyDescent="0.25">
      <c r="A15" s="1"/>
      <c r="B15" s="2"/>
      <c r="C15" s="3"/>
      <c r="D15" s="3"/>
    </row>
    <row r="16" spans="1:14" x14ac:dyDescent="0.25">
      <c r="A16" s="1"/>
      <c r="B16" s="2"/>
      <c r="C16" s="3"/>
      <c r="D16" s="3"/>
    </row>
    <row r="17" spans="1:4" x14ac:dyDescent="0.25">
      <c r="A17" s="1"/>
      <c r="B17" s="2"/>
      <c r="C17" s="3"/>
      <c r="D17" s="3"/>
    </row>
    <row r="18" spans="1:4" x14ac:dyDescent="0.25">
      <c r="A18" s="1"/>
      <c r="B18" s="2"/>
      <c r="C18" s="3"/>
      <c r="D18" s="3"/>
    </row>
    <row r="19" spans="1:4" x14ac:dyDescent="0.25">
      <c r="A19" s="1"/>
      <c r="B19" s="2"/>
      <c r="C19" s="3"/>
      <c r="D19" s="3"/>
    </row>
    <row r="20" spans="1:4" x14ac:dyDescent="0.25">
      <c r="A20" s="1"/>
      <c r="B20" s="2"/>
      <c r="C20" s="3"/>
      <c r="D20" s="3"/>
    </row>
    <row r="21" spans="1:4" x14ac:dyDescent="0.25">
      <c r="A21" s="1"/>
      <c r="B21" s="2"/>
      <c r="C21" s="3"/>
      <c r="D21" s="3"/>
    </row>
    <row r="22" spans="1:4" x14ac:dyDescent="0.25">
      <c r="A22" s="1"/>
      <c r="B22" s="2"/>
      <c r="C22" s="3"/>
      <c r="D22" s="3"/>
    </row>
    <row r="23" spans="1:4" x14ac:dyDescent="0.25">
      <c r="A23" s="1"/>
      <c r="B23" s="2"/>
      <c r="C23" s="3"/>
      <c r="D23" s="3"/>
    </row>
    <row r="24" spans="1:4" x14ac:dyDescent="0.25">
      <c r="A24" s="1"/>
      <c r="B24" s="2"/>
      <c r="C24" s="3"/>
      <c r="D24" s="3"/>
    </row>
    <row r="25" spans="1:4" x14ac:dyDescent="0.25">
      <c r="A25" s="1"/>
      <c r="B25" s="2"/>
      <c r="C25" s="3"/>
      <c r="D25" s="3"/>
    </row>
    <row r="26" spans="1:4" x14ac:dyDescent="0.25">
      <c r="A26" s="1"/>
      <c r="B26" s="2"/>
      <c r="C26" s="3"/>
      <c r="D26" s="3"/>
    </row>
    <row r="27" spans="1:4" x14ac:dyDescent="0.25">
      <c r="A27" s="1"/>
      <c r="B27" s="2"/>
      <c r="C27" s="3"/>
      <c r="D27" s="3"/>
    </row>
    <row r="28" spans="1:4" x14ac:dyDescent="0.25">
      <c r="A28" s="1"/>
      <c r="B28" s="2"/>
      <c r="C28" s="3"/>
      <c r="D28" s="3"/>
    </row>
    <row r="29" spans="1:4" x14ac:dyDescent="0.25">
      <c r="A29" s="1"/>
      <c r="B29" s="2"/>
      <c r="C29" s="3"/>
      <c r="D29" s="3"/>
    </row>
    <row r="30" spans="1:4" x14ac:dyDescent="0.25">
      <c r="A30" s="1"/>
      <c r="B30" s="2"/>
      <c r="C30" s="3"/>
      <c r="D30" s="3"/>
    </row>
    <row r="31" spans="1:4" x14ac:dyDescent="0.25">
      <c r="A31" s="1"/>
      <c r="B31" s="2"/>
      <c r="C31" s="3"/>
      <c r="D31" s="3"/>
    </row>
    <row r="32" spans="1:4" x14ac:dyDescent="0.25">
      <c r="A32" s="1"/>
      <c r="B32" s="2"/>
      <c r="C32" s="3"/>
      <c r="D32" s="3"/>
    </row>
    <row r="33" spans="1:4" x14ac:dyDescent="0.25">
      <c r="A33" s="1"/>
      <c r="B33" s="2"/>
      <c r="C33" s="3"/>
      <c r="D33" s="3"/>
    </row>
    <row r="34" spans="1:4" x14ac:dyDescent="0.25">
      <c r="A34" s="1"/>
      <c r="B34" s="2"/>
      <c r="C34" s="3"/>
      <c r="D34" s="3"/>
    </row>
    <row r="35" spans="1:4" x14ac:dyDescent="0.25">
      <c r="A35" s="1"/>
      <c r="B35" s="2"/>
      <c r="C35" s="3"/>
      <c r="D35" s="3"/>
    </row>
    <row r="36" spans="1:4" x14ac:dyDescent="0.25">
      <c r="A36" s="1"/>
      <c r="B36" s="2"/>
      <c r="C36" s="3"/>
      <c r="D36" s="3"/>
    </row>
    <row r="37" spans="1:4" x14ac:dyDescent="0.25">
      <c r="A37" s="1"/>
      <c r="B37" s="2"/>
      <c r="C37" s="3"/>
      <c r="D37" s="3"/>
    </row>
    <row r="38" spans="1:4" x14ac:dyDescent="0.25">
      <c r="A38" s="1"/>
      <c r="B38" s="2"/>
      <c r="C38" s="3"/>
      <c r="D38" s="3"/>
    </row>
    <row r="39" spans="1:4" x14ac:dyDescent="0.25">
      <c r="C39" s="32"/>
      <c r="D39" s="32"/>
    </row>
  </sheetData>
  <sheetProtection algorithmName="SHA-512" hashValue="oylq3QvAJgLUXVYoKHRIekmKwgSTOmbGxUNHnlplm+rDQCrqnH234+QIC5UgJxNq1o3HOVFjd1jl5Qr3Op2lzg==" saltValue="bMa2KaYJboSTyqWJ01kJGA==" spinCount="100000" sheet="1" selectLockedCells="1"/>
  <mergeCells count="23">
    <mergeCell ref="C1:N1"/>
    <mergeCell ref="C2:N2"/>
    <mergeCell ref="M3:N3"/>
    <mergeCell ref="A1:B1"/>
    <mergeCell ref="A2:B2"/>
    <mergeCell ref="A3:B3"/>
    <mergeCell ref="H3:J3"/>
    <mergeCell ref="K3:L3"/>
    <mergeCell ref="C3:F3"/>
    <mergeCell ref="A11:D11"/>
    <mergeCell ref="C39:D39"/>
    <mergeCell ref="F13:N13"/>
    <mergeCell ref="J4:K4"/>
    <mergeCell ref="M4:N4"/>
    <mergeCell ref="G4:H4"/>
    <mergeCell ref="A9:D9"/>
    <mergeCell ref="A12:D12"/>
    <mergeCell ref="A10:D10"/>
    <mergeCell ref="A6:D6"/>
    <mergeCell ref="A7:C8"/>
    <mergeCell ref="A4:B4"/>
    <mergeCell ref="B5:N5"/>
    <mergeCell ref="C4:E4"/>
  </mergeCells>
  <conditionalFormatting sqref="E14:E1048576">
    <cfRule type="cellIs" dxfId="134" priority="38" operator="lessThan">
      <formula>100</formula>
    </cfRule>
    <cfRule type="containsBlanks" priority="37" stopIfTrue="1">
      <formula>LEN(TRIM(E14))=0</formula>
    </cfRule>
    <cfRule type="cellIs" dxfId="133" priority="1" operator="equal">
      <formula>100</formula>
    </cfRule>
  </conditionalFormatting>
  <conditionalFormatting sqref="F14:F1048576">
    <cfRule type="cellIs" dxfId="132" priority="36" operator="between">
      <formula>100</formula>
      <formula>97</formula>
    </cfRule>
    <cfRule type="cellIs" dxfId="131" priority="35" operator="lessThan">
      <formula>97</formula>
    </cfRule>
    <cfRule type="containsBlanks" priority="34" stopIfTrue="1">
      <formula>LEN(TRIM(F14))=0</formula>
    </cfRule>
  </conditionalFormatting>
  <conditionalFormatting sqref="G14:G1048576">
    <cfRule type="cellIs" dxfId="130" priority="33" operator="between">
      <formula>95</formula>
      <formula>85</formula>
    </cfRule>
    <cfRule type="cellIs" dxfId="129" priority="32" operator="greaterThan">
      <formula>95</formula>
    </cfRule>
    <cfRule type="cellIs" dxfId="128" priority="31" operator="lessThan">
      <formula>85</formula>
    </cfRule>
    <cfRule type="containsBlanks" priority="30" stopIfTrue="1">
      <formula>LEN(TRIM(G14))=0</formula>
    </cfRule>
  </conditionalFormatting>
  <conditionalFormatting sqref="H14:H1048576">
    <cfRule type="cellIs" dxfId="127" priority="29" operator="between">
      <formula>70</formula>
      <formula>47</formula>
    </cfRule>
    <cfRule type="cellIs" dxfId="126" priority="28" operator="greaterThan">
      <formula>70</formula>
    </cfRule>
    <cfRule type="cellIs" dxfId="125" priority="27" operator="lessThan">
      <formula>47</formula>
    </cfRule>
    <cfRule type="containsBlanks" priority="26" stopIfTrue="1">
      <formula>LEN(TRIM(H14))=0</formula>
    </cfRule>
  </conditionalFormatting>
  <conditionalFormatting sqref="I14:I1048576">
    <cfRule type="cellIs" dxfId="124" priority="25" operator="between">
      <formula>55</formula>
      <formula>32</formula>
    </cfRule>
    <cfRule type="cellIs" dxfId="123" priority="24" operator="greaterThan">
      <formula>55</formula>
    </cfRule>
    <cfRule type="cellIs" dxfId="122" priority="23" operator="lessThan">
      <formula>32</formula>
    </cfRule>
    <cfRule type="containsBlanks" priority="22" stopIfTrue="1">
      <formula>LEN(TRIM(I14))=0</formula>
    </cfRule>
  </conditionalFormatting>
  <conditionalFormatting sqref="J14:J1048576">
    <cfRule type="cellIs" dxfId="121" priority="21" operator="between">
      <formula>45</formula>
      <formula>18</formula>
    </cfRule>
    <cfRule type="cellIs" dxfId="120" priority="20" operator="greaterThan">
      <formula>45</formula>
    </cfRule>
    <cfRule type="cellIs" dxfId="119" priority="19" operator="lessThan">
      <formula>18</formula>
    </cfRule>
    <cfRule type="containsBlanks" priority="18" stopIfTrue="1">
      <formula>LEN(TRIM(J14))=0</formula>
    </cfRule>
  </conditionalFormatting>
  <conditionalFormatting sqref="K14:K1048576">
    <cfRule type="cellIs" dxfId="118" priority="17" operator="between">
      <formula>35</formula>
      <formula>11</formula>
    </cfRule>
    <cfRule type="cellIs" dxfId="117" priority="16" operator="greaterThan">
      <formula>35</formula>
    </cfRule>
    <cfRule type="cellIs" dxfId="116" priority="15" operator="lessThan">
      <formula>11</formula>
    </cfRule>
    <cfRule type="containsBlanks" priority="14" stopIfTrue="1">
      <formula>LEN(TRIM(K14))=0</formula>
    </cfRule>
  </conditionalFormatting>
  <conditionalFormatting sqref="L14:L1048576">
    <cfRule type="cellIs" dxfId="115" priority="13" operator="between">
      <formula>26</formula>
      <formula>8</formula>
    </cfRule>
    <cfRule type="cellIs" dxfId="114" priority="12" operator="greaterThan">
      <formula>26</formula>
    </cfRule>
    <cfRule type="cellIs" dxfId="113" priority="11" operator="lessThan">
      <formula>8</formula>
    </cfRule>
    <cfRule type="containsBlanks" priority="10" stopIfTrue="1">
      <formula>LEN(TRIM(L14))=0</formula>
    </cfRule>
  </conditionalFormatting>
  <conditionalFormatting sqref="M14:M1048576">
    <cfRule type="cellIs" dxfId="112" priority="9" operator="between">
      <formula>18</formula>
      <formula>5</formula>
    </cfRule>
    <cfRule type="cellIs" dxfId="111" priority="8" operator="greaterThan">
      <formula>18</formula>
    </cfRule>
    <cfRule type="cellIs" dxfId="110" priority="7" operator="lessThan">
      <formula>5</formula>
    </cfRule>
    <cfRule type="containsBlanks" priority="6" stopIfTrue="1">
      <formula>LEN(TRIM(M14))=0</formula>
    </cfRule>
  </conditionalFormatting>
  <conditionalFormatting sqref="N14:N1048576">
    <cfRule type="cellIs" dxfId="109" priority="5" operator="between">
      <formula>8</formula>
      <formula>2</formula>
    </cfRule>
    <cfRule type="cellIs" dxfId="108" priority="4" operator="greaterThan">
      <formula>8</formula>
    </cfRule>
    <cfRule type="cellIs" dxfId="107" priority="3" operator="lessThan">
      <formula>2</formula>
    </cfRule>
    <cfRule type="containsBlanks" priority="2" stopIfTrue="1">
      <formula>LEN(TRIM(N14))=0</formula>
    </cfRule>
  </conditionalFormatting>
  <printOptions horizontalCentered="1" verticalCentered="1"/>
  <pageMargins left="0.7" right="0.7" top="0.75" bottom="0.75" header="0.3" footer="0.3"/>
  <pageSetup scale="77" orientation="landscape" r:id="rId1"/>
  <headerFooter>
    <oddHeader>&amp;C&amp;18&amp;K0070C0Base Course Sieve Analysis - Granular 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9"/>
  <sheetViews>
    <sheetView zoomScaleNormal="100" workbookViewId="0">
      <selection activeCell="C1" sqref="C1:J1"/>
    </sheetView>
  </sheetViews>
  <sheetFormatPr defaultRowHeight="15" x14ac:dyDescent="0.25"/>
  <cols>
    <col min="1" max="1" width="12.7109375" style="5" customWidth="1"/>
    <col min="2" max="2" width="12.7109375" style="6" customWidth="1"/>
    <col min="3" max="4" width="12.7109375" style="4" customWidth="1"/>
    <col min="5" max="5" width="20.85546875" style="4" customWidth="1"/>
    <col min="6" max="6" width="22" style="4" customWidth="1"/>
    <col min="7" max="7" width="13.5703125" style="4" customWidth="1"/>
    <col min="8" max="8" width="19" style="4" customWidth="1"/>
    <col min="9" max="10" width="13.7109375" style="4" customWidth="1"/>
    <col min="11" max="16384" width="9.140625" style="14"/>
  </cols>
  <sheetData>
    <row r="1" spans="1:14" ht="24.95" customHeight="1" x14ac:dyDescent="0.25">
      <c r="A1" s="44" t="s">
        <v>0</v>
      </c>
      <c r="B1" s="44"/>
      <c r="C1" s="32"/>
      <c r="D1" s="32"/>
      <c r="E1" s="32"/>
      <c r="F1" s="32"/>
      <c r="G1" s="32"/>
      <c r="H1" s="32"/>
      <c r="I1" s="32"/>
      <c r="J1" s="32"/>
    </row>
    <row r="2" spans="1:14" ht="24.95" customHeight="1" x14ac:dyDescent="0.25">
      <c r="A2" s="44" t="s">
        <v>1</v>
      </c>
      <c r="B2" s="44"/>
      <c r="C2" s="32"/>
      <c r="D2" s="32"/>
      <c r="E2" s="32"/>
      <c r="F2" s="32"/>
      <c r="G2" s="32"/>
      <c r="H2" s="32"/>
      <c r="I2" s="32"/>
      <c r="J2" s="32"/>
    </row>
    <row r="3" spans="1:14" ht="24.95" customHeight="1" x14ac:dyDescent="0.25">
      <c r="A3" s="44" t="s">
        <v>2</v>
      </c>
      <c r="B3" s="44"/>
      <c r="C3" s="32"/>
      <c r="D3" s="32"/>
      <c r="E3" s="32"/>
      <c r="F3" s="16" t="s">
        <v>3</v>
      </c>
      <c r="G3" s="40"/>
      <c r="H3" s="41"/>
      <c r="I3" s="41"/>
      <c r="J3" s="42"/>
    </row>
    <row r="4" spans="1:14" ht="24.95" customHeight="1" x14ac:dyDescent="0.25">
      <c r="A4" s="56" t="s">
        <v>5</v>
      </c>
      <c r="B4" s="56"/>
      <c r="C4" s="32"/>
      <c r="D4" s="32"/>
      <c r="E4" s="16" t="s">
        <v>15</v>
      </c>
      <c r="F4" s="13"/>
      <c r="G4" s="16" t="s">
        <v>7</v>
      </c>
      <c r="I4" s="16" t="s">
        <v>6</v>
      </c>
      <c r="J4" s="1"/>
    </row>
    <row r="5" spans="1:14" ht="14.25" customHeight="1" x14ac:dyDescent="0.25">
      <c r="A5" s="14" t="s">
        <v>20</v>
      </c>
      <c r="B5" s="54" t="s">
        <v>35</v>
      </c>
      <c r="C5" s="39"/>
      <c r="D5" s="39"/>
      <c r="E5" s="39"/>
      <c r="F5" s="39"/>
      <c r="G5" s="39"/>
      <c r="H5" s="39"/>
      <c r="I5" s="39"/>
      <c r="J5" s="55"/>
      <c r="K5" s="27"/>
      <c r="L5" s="27"/>
      <c r="M5" s="27"/>
      <c r="N5" s="27"/>
    </row>
    <row r="6" spans="1:14" ht="30" customHeight="1" x14ac:dyDescent="0.25">
      <c r="A6" s="53" t="s">
        <v>21</v>
      </c>
      <c r="B6" s="53"/>
      <c r="C6" s="53"/>
      <c r="D6" s="53"/>
      <c r="E6" s="43" t="s">
        <v>22</v>
      </c>
      <c r="F6" s="43" t="s">
        <v>23</v>
      </c>
      <c r="G6" s="43" t="s">
        <v>24</v>
      </c>
      <c r="H6" s="43" t="s">
        <v>25</v>
      </c>
      <c r="I6" s="43" t="s">
        <v>29</v>
      </c>
      <c r="J6" s="43"/>
    </row>
    <row r="7" spans="1:14" ht="31.5" customHeight="1" x14ac:dyDescent="0.25">
      <c r="A7" s="53"/>
      <c r="B7" s="53"/>
      <c r="C7" s="53"/>
      <c r="D7" s="53"/>
      <c r="E7" s="43"/>
      <c r="F7" s="43"/>
      <c r="G7" s="43"/>
      <c r="H7" s="43"/>
      <c r="I7" s="15" t="s">
        <v>26</v>
      </c>
      <c r="J7" s="15" t="s">
        <v>27</v>
      </c>
    </row>
    <row r="8" spans="1:14" ht="15" customHeight="1" x14ac:dyDescent="0.25">
      <c r="A8" s="44" t="s">
        <v>11</v>
      </c>
      <c r="B8" s="44"/>
      <c r="C8" s="44"/>
      <c r="D8" s="16" t="s">
        <v>12</v>
      </c>
      <c r="E8" s="17">
        <v>35</v>
      </c>
      <c r="F8" s="17">
        <v>80</v>
      </c>
      <c r="G8" s="17">
        <v>15</v>
      </c>
      <c r="H8" s="17">
        <v>80</v>
      </c>
      <c r="I8" s="17">
        <v>20</v>
      </c>
      <c r="J8" s="17" t="s">
        <v>28</v>
      </c>
    </row>
    <row r="9" spans="1:14" x14ac:dyDescent="0.25">
      <c r="A9" s="45" t="s">
        <v>17</v>
      </c>
      <c r="B9" s="46"/>
      <c r="C9" s="46"/>
      <c r="D9" s="47"/>
      <c r="E9" s="17">
        <f t="shared" ref="E9:J9" si="0">MAX(E14:E1048576)</f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</row>
    <row r="10" spans="1:14" x14ac:dyDescent="0.25">
      <c r="A10" s="48" t="s">
        <v>34</v>
      </c>
      <c r="B10" s="49"/>
      <c r="C10" s="49"/>
      <c r="D10" s="50"/>
      <c r="E10" s="17">
        <f t="shared" ref="E10:J10" si="1">MIN(E14:E1048576)</f>
        <v>0</v>
      </c>
      <c r="F10" s="17">
        <f t="shared" si="1"/>
        <v>0</v>
      </c>
      <c r="G10" s="17">
        <f t="shared" si="1"/>
        <v>0</v>
      </c>
      <c r="H10" s="17">
        <f t="shared" si="1"/>
        <v>0</v>
      </c>
      <c r="I10" s="17">
        <f t="shared" si="1"/>
        <v>0</v>
      </c>
      <c r="J10" s="17">
        <f t="shared" si="1"/>
        <v>0</v>
      </c>
    </row>
    <row r="11" spans="1:14" x14ac:dyDescent="0.25">
      <c r="A11" s="45" t="s">
        <v>19</v>
      </c>
      <c r="B11" s="46"/>
      <c r="C11" s="46"/>
      <c r="D11" s="47"/>
      <c r="E11" s="17" t="e">
        <f t="shared" ref="E11:J11" si="2">AVERAGE(E14:E1048576)</f>
        <v>#DIV/0!</v>
      </c>
      <c r="F11" s="17" t="e">
        <f t="shared" si="2"/>
        <v>#DIV/0!</v>
      </c>
      <c r="G11" s="17" t="e">
        <f t="shared" si="2"/>
        <v>#DIV/0!</v>
      </c>
      <c r="H11" s="17" t="e">
        <f t="shared" si="2"/>
        <v>#DIV/0!</v>
      </c>
      <c r="I11" s="17" t="e">
        <f t="shared" si="2"/>
        <v>#DIV/0!</v>
      </c>
      <c r="J11" s="17" t="e">
        <f t="shared" si="2"/>
        <v>#DIV/0!</v>
      </c>
    </row>
    <row r="12" spans="1:14" x14ac:dyDescent="0.25">
      <c r="A12" s="45" t="s">
        <v>18</v>
      </c>
      <c r="B12" s="46"/>
      <c r="C12" s="46"/>
      <c r="D12" s="47"/>
      <c r="E12" s="18" t="e">
        <f t="shared" ref="E12:J12" si="3">_xlfn.STDEV.S(E14:E1048576)</f>
        <v>#DIV/0!</v>
      </c>
      <c r="F12" s="18" t="e">
        <f t="shared" si="3"/>
        <v>#DIV/0!</v>
      </c>
      <c r="G12" s="18" t="e">
        <f t="shared" si="3"/>
        <v>#DIV/0!</v>
      </c>
      <c r="H12" s="18" t="e">
        <f t="shared" si="3"/>
        <v>#DIV/0!</v>
      </c>
      <c r="I12" s="18" t="e">
        <f t="shared" si="3"/>
        <v>#DIV/0!</v>
      </c>
      <c r="J12" s="18" t="e">
        <f t="shared" si="3"/>
        <v>#DIV/0!</v>
      </c>
    </row>
    <row r="13" spans="1:14" x14ac:dyDescent="0.25">
      <c r="A13" s="19" t="s">
        <v>9</v>
      </c>
      <c r="B13" s="19" t="s">
        <v>10</v>
      </c>
      <c r="C13" s="20" t="s">
        <v>16</v>
      </c>
      <c r="D13" s="16" t="s">
        <v>14</v>
      </c>
      <c r="E13" s="51"/>
      <c r="F13" s="52"/>
      <c r="G13" s="52"/>
      <c r="H13" s="52"/>
      <c r="I13" s="52"/>
      <c r="J13" s="52"/>
    </row>
    <row r="14" spans="1:14" x14ac:dyDescent="0.25">
      <c r="A14" s="1"/>
      <c r="B14" s="2"/>
      <c r="C14" s="3"/>
      <c r="D14" s="3"/>
    </row>
    <row r="15" spans="1:14" x14ac:dyDescent="0.25">
      <c r="A15" s="1"/>
      <c r="B15" s="2"/>
      <c r="C15" s="3"/>
      <c r="D15" s="3"/>
    </row>
    <row r="16" spans="1:14" x14ac:dyDescent="0.25">
      <c r="A16" s="1"/>
      <c r="B16" s="2"/>
      <c r="C16" s="3"/>
      <c r="D16" s="3"/>
    </row>
    <row r="17" spans="1:4" x14ac:dyDescent="0.25">
      <c r="A17" s="1"/>
      <c r="B17" s="2"/>
      <c r="C17" s="3"/>
      <c r="D17" s="3"/>
    </row>
    <row r="18" spans="1:4" x14ac:dyDescent="0.25">
      <c r="A18" s="1"/>
      <c r="B18" s="2"/>
      <c r="C18" s="3"/>
      <c r="D18" s="3"/>
    </row>
    <row r="19" spans="1:4" x14ac:dyDescent="0.25">
      <c r="A19" s="1"/>
      <c r="B19" s="2"/>
      <c r="C19" s="3"/>
      <c r="D19" s="3"/>
    </row>
    <row r="20" spans="1:4" x14ac:dyDescent="0.25">
      <c r="A20" s="1"/>
      <c r="B20" s="2"/>
      <c r="C20" s="3"/>
      <c r="D20" s="3"/>
    </row>
    <row r="21" spans="1:4" x14ac:dyDescent="0.25">
      <c r="A21" s="1"/>
      <c r="B21" s="2"/>
      <c r="C21" s="3"/>
      <c r="D21" s="3"/>
    </row>
    <row r="22" spans="1:4" x14ac:dyDescent="0.25">
      <c r="A22" s="1"/>
      <c r="B22" s="2"/>
      <c r="C22" s="3"/>
      <c r="D22" s="3"/>
    </row>
    <row r="23" spans="1:4" x14ac:dyDescent="0.25">
      <c r="A23" s="1"/>
      <c r="B23" s="2"/>
      <c r="C23" s="3"/>
      <c r="D23" s="3"/>
    </row>
    <row r="24" spans="1:4" x14ac:dyDescent="0.25">
      <c r="A24" s="1"/>
      <c r="B24" s="2"/>
      <c r="C24" s="3"/>
      <c r="D24" s="3"/>
    </row>
    <row r="25" spans="1:4" x14ac:dyDescent="0.25">
      <c r="A25" s="1"/>
      <c r="B25" s="2"/>
      <c r="C25" s="3"/>
      <c r="D25" s="3"/>
    </row>
    <row r="26" spans="1:4" x14ac:dyDescent="0.25">
      <c r="A26" s="1"/>
      <c r="B26" s="2"/>
      <c r="C26" s="3"/>
      <c r="D26" s="3"/>
    </row>
    <row r="27" spans="1:4" x14ac:dyDescent="0.25">
      <c r="A27" s="1"/>
      <c r="B27" s="2"/>
      <c r="C27" s="3"/>
      <c r="D27" s="3"/>
    </row>
    <row r="28" spans="1:4" x14ac:dyDescent="0.25">
      <c r="A28" s="1"/>
      <c r="B28" s="2"/>
      <c r="C28" s="3"/>
      <c r="D28" s="3"/>
    </row>
    <row r="29" spans="1:4" x14ac:dyDescent="0.25">
      <c r="A29" s="1"/>
      <c r="B29" s="2"/>
      <c r="C29" s="3"/>
      <c r="D29" s="3"/>
    </row>
    <row r="30" spans="1:4" x14ac:dyDescent="0.25">
      <c r="A30" s="1"/>
      <c r="B30" s="2"/>
      <c r="C30" s="3"/>
      <c r="D30" s="3"/>
    </row>
    <row r="31" spans="1:4" x14ac:dyDescent="0.25">
      <c r="A31" s="1"/>
      <c r="B31" s="2"/>
      <c r="C31" s="3"/>
      <c r="D31" s="3"/>
    </row>
    <row r="32" spans="1:4" x14ac:dyDescent="0.25">
      <c r="A32" s="1"/>
      <c r="B32" s="2"/>
      <c r="C32" s="3"/>
      <c r="D32" s="3"/>
    </row>
    <row r="33" spans="1:4" x14ac:dyDescent="0.25">
      <c r="A33" s="1"/>
      <c r="B33" s="2"/>
      <c r="C33" s="3"/>
      <c r="D33" s="3"/>
    </row>
    <row r="34" spans="1:4" x14ac:dyDescent="0.25">
      <c r="A34" s="1"/>
      <c r="B34" s="2"/>
      <c r="C34" s="3"/>
      <c r="D34" s="3"/>
    </row>
    <row r="35" spans="1:4" x14ac:dyDescent="0.25">
      <c r="A35" s="1"/>
      <c r="B35" s="2"/>
      <c r="C35" s="3"/>
      <c r="D35" s="3"/>
    </row>
    <row r="36" spans="1:4" x14ac:dyDescent="0.25">
      <c r="A36" s="1"/>
      <c r="B36" s="2"/>
      <c r="C36" s="3"/>
      <c r="D36" s="3"/>
    </row>
    <row r="37" spans="1:4" x14ac:dyDescent="0.25">
      <c r="A37" s="1"/>
      <c r="B37" s="2"/>
      <c r="C37" s="3"/>
      <c r="D37" s="3"/>
    </row>
    <row r="38" spans="1:4" x14ac:dyDescent="0.25">
      <c r="A38" s="1"/>
      <c r="B38" s="2"/>
      <c r="C38" s="3"/>
      <c r="D38" s="3"/>
    </row>
    <row r="39" spans="1:4" x14ac:dyDescent="0.25">
      <c r="C39" s="32"/>
      <c r="D39" s="32"/>
    </row>
  </sheetData>
  <sheetProtection algorithmName="SHA-512" hashValue="BQ6ahQ+h5ihuFMLUcHBNzGpMpOOrnvru30AG7GO2PmgTwCM9T4XMYKN5vkrE1wKEW5uMRDp+HzpMmqoM/fdpaw==" saltValue="Yol2HiS31E3aDyBzhB+6Ow==" spinCount="100000" sheet="1" objects="1" scenarios="1" selectLockedCells="1"/>
  <mergeCells count="23">
    <mergeCell ref="B5:J5"/>
    <mergeCell ref="A4:B4"/>
    <mergeCell ref="C4:D4"/>
    <mergeCell ref="A1:B1"/>
    <mergeCell ref="C1:J1"/>
    <mergeCell ref="A2:B2"/>
    <mergeCell ref="C2:J2"/>
    <mergeCell ref="A3:B3"/>
    <mergeCell ref="C3:E3"/>
    <mergeCell ref="G3:J3"/>
    <mergeCell ref="I6:J6"/>
    <mergeCell ref="C39:D39"/>
    <mergeCell ref="A8:C8"/>
    <mergeCell ref="A9:D9"/>
    <mergeCell ref="A10:D10"/>
    <mergeCell ref="A11:D11"/>
    <mergeCell ref="A12:D12"/>
    <mergeCell ref="E13:J13"/>
    <mergeCell ref="E6:E7"/>
    <mergeCell ref="F6:F7"/>
    <mergeCell ref="A6:D7"/>
    <mergeCell ref="G6:G7"/>
    <mergeCell ref="H6:H7"/>
  </mergeCells>
  <conditionalFormatting sqref="E14:E1048576">
    <cfRule type="cellIs" dxfId="106" priority="26" operator="greaterThan">
      <formula>35</formula>
    </cfRule>
    <cfRule type="cellIs" dxfId="105" priority="25" operator="equal">
      <formula>35</formula>
    </cfRule>
    <cfRule type="cellIs" dxfId="104" priority="24" operator="lessThan">
      <formula>35</formula>
    </cfRule>
    <cfRule type="containsBlanks" priority="23" stopIfTrue="1">
      <formula>LEN(TRIM(E14))=0</formula>
    </cfRule>
  </conditionalFormatting>
  <conditionalFormatting sqref="F14:F1048576">
    <cfRule type="cellIs" dxfId="103" priority="22" operator="lessThan">
      <formula>80</formula>
    </cfRule>
    <cfRule type="cellIs" dxfId="102" priority="21" operator="equal">
      <formula>80</formula>
    </cfRule>
    <cfRule type="cellIs" dxfId="101" priority="20" operator="greaterThan">
      <formula>80</formula>
    </cfRule>
    <cfRule type="containsBlanks" priority="19" stopIfTrue="1">
      <formula>LEN(TRIM(F14))=0</formula>
    </cfRule>
  </conditionalFormatting>
  <conditionalFormatting sqref="G14:G1048576">
    <cfRule type="cellIs" dxfId="100" priority="18" operator="greaterThan">
      <formula>15</formula>
    </cfRule>
    <cfRule type="cellIs" dxfId="99" priority="17" operator="equal">
      <formula>15</formula>
    </cfRule>
    <cfRule type="cellIs" dxfId="98" priority="16" operator="lessThan">
      <formula>15</formula>
    </cfRule>
    <cfRule type="containsBlanks" priority="15" stopIfTrue="1">
      <formula>LEN(TRIM(G14))=0</formula>
    </cfRule>
  </conditionalFormatting>
  <conditionalFormatting sqref="H14:H1048576">
    <cfRule type="cellIs" dxfId="97" priority="14" operator="lessThan">
      <formula>80</formula>
    </cfRule>
    <cfRule type="cellIs" dxfId="96" priority="13" operator="equal">
      <formula>80</formula>
    </cfRule>
    <cfRule type="cellIs" dxfId="95" priority="12" operator="greaterThan">
      <formula>80</formula>
    </cfRule>
    <cfRule type="containsBlanks" priority="11" stopIfTrue="1">
      <formula>LEN(TRIM(H14))=0</formula>
    </cfRule>
  </conditionalFormatting>
  <conditionalFormatting sqref="I14:I1048576">
    <cfRule type="cellIs" dxfId="94" priority="10" operator="greaterThan">
      <formula>20</formula>
    </cfRule>
    <cfRule type="cellIs" dxfId="93" priority="9" operator="equal">
      <formula>20</formula>
    </cfRule>
    <cfRule type="cellIs" dxfId="92" priority="8" operator="lessThan">
      <formula>20</formula>
    </cfRule>
    <cfRule type="containsBlanks" priority="7" stopIfTrue="1">
      <formula>LEN(TRIM(I14))=0</formula>
    </cfRule>
  </conditionalFormatting>
  <conditionalFormatting sqref="J14:J1048576">
    <cfRule type="cellIs" dxfId="91" priority="5" operator="equal">
      <formula>0</formula>
    </cfRule>
    <cfRule type="containsText" dxfId="90" priority="4" operator="containsText" text="NP">
      <formula>NOT(ISERROR(SEARCH("NP",J14)))</formula>
    </cfRule>
    <cfRule type="containsText" dxfId="89" priority="3" operator="containsText" text="Non Plastic">
      <formula>NOT(ISERROR(SEARCH("Non Plastic",J14)))</formula>
    </cfRule>
    <cfRule type="cellIs" dxfId="88" priority="6" operator="greaterThan">
      <formula>0</formula>
    </cfRule>
    <cfRule type="containsBlanks" priority="2" stopIfTrue="1">
      <formula>LEN(TRIM(J14))=0</formula>
    </cfRule>
    <cfRule type="cellIs" dxfId="87" priority="1" operator="lessThan">
      <formula>0</formula>
    </cfRule>
  </conditionalFormatting>
  <printOptions horizontalCentered="1" verticalCentered="1"/>
  <pageMargins left="0.7" right="0.7" top="0.75" bottom="0.75" header="0.3" footer="0.3"/>
  <pageSetup scale="79" orientation="landscape" r:id="rId1"/>
  <headerFooter>
    <oddHeader>&amp;C&amp;18&amp;K0070C0Base Course Physical Properties - Granular 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9"/>
  <sheetViews>
    <sheetView zoomScaleNormal="100" workbookViewId="0">
      <selection activeCell="C1" sqref="C1:M1"/>
    </sheetView>
  </sheetViews>
  <sheetFormatPr defaultRowHeight="15" x14ac:dyDescent="0.25"/>
  <cols>
    <col min="1" max="1" width="12.7109375" style="5" customWidth="1"/>
    <col min="2" max="2" width="12.7109375" style="6" customWidth="1"/>
    <col min="3" max="4" width="12.7109375" style="4" customWidth="1"/>
    <col min="5" max="13" width="12" style="4" customWidth="1"/>
    <col min="14" max="16384" width="9.140625" style="28"/>
  </cols>
  <sheetData>
    <row r="1" spans="1:14" ht="24.95" customHeight="1" x14ac:dyDescent="0.25">
      <c r="A1" s="57" t="s">
        <v>0</v>
      </c>
      <c r="B1" s="57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4" ht="24.95" customHeight="1" x14ac:dyDescent="0.25">
      <c r="A2" s="57" t="s">
        <v>1</v>
      </c>
      <c r="B2" s="57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4" ht="24.95" customHeight="1" x14ac:dyDescent="0.25">
      <c r="A3" s="57" t="s">
        <v>2</v>
      </c>
      <c r="B3" s="57"/>
      <c r="C3" s="32"/>
      <c r="D3" s="32"/>
      <c r="E3" s="32"/>
      <c r="F3" s="32"/>
      <c r="G3" s="21" t="s">
        <v>3</v>
      </c>
      <c r="H3" s="32"/>
      <c r="I3" s="32"/>
      <c r="J3" s="32"/>
      <c r="K3" s="57" t="s">
        <v>4</v>
      </c>
      <c r="L3" s="57"/>
      <c r="M3" s="3"/>
    </row>
    <row r="4" spans="1:14" ht="24.95" customHeight="1" x14ac:dyDescent="0.25">
      <c r="A4" s="59" t="s">
        <v>5</v>
      </c>
      <c r="B4" s="60"/>
      <c r="C4" s="40"/>
      <c r="D4" s="41"/>
      <c r="E4" s="42"/>
      <c r="F4" s="22" t="s">
        <v>15</v>
      </c>
      <c r="G4" s="61"/>
      <c r="H4" s="61"/>
      <c r="I4" s="22" t="s">
        <v>7</v>
      </c>
      <c r="J4" s="62"/>
      <c r="K4" s="62"/>
      <c r="L4" s="22" t="s">
        <v>6</v>
      </c>
      <c r="M4" s="24"/>
    </row>
    <row r="5" spans="1:14" ht="14.25" customHeight="1" x14ac:dyDescent="0.25">
      <c r="A5" s="14" t="s">
        <v>20</v>
      </c>
      <c r="B5" s="63" t="s">
        <v>35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5"/>
      <c r="N5" s="27"/>
    </row>
    <row r="6" spans="1:14" ht="15" customHeight="1" x14ac:dyDescent="0.25">
      <c r="A6" s="57" t="s">
        <v>8</v>
      </c>
      <c r="B6" s="59"/>
      <c r="C6" s="59"/>
      <c r="D6" s="59"/>
      <c r="E6" s="25">
        <v>75</v>
      </c>
      <c r="F6" s="25">
        <v>50</v>
      </c>
      <c r="G6" s="25">
        <v>37.5</v>
      </c>
      <c r="H6" s="25">
        <v>25</v>
      </c>
      <c r="I6" s="25">
        <v>10</v>
      </c>
      <c r="J6" s="25">
        <v>5</v>
      </c>
      <c r="K6" s="25">
        <v>1.25</v>
      </c>
      <c r="L6" s="25">
        <v>0.315</v>
      </c>
      <c r="M6" s="25">
        <v>0.08</v>
      </c>
    </row>
    <row r="7" spans="1:14" ht="15" customHeight="1" x14ac:dyDescent="0.25">
      <c r="A7" s="57" t="s">
        <v>11</v>
      </c>
      <c r="B7" s="57"/>
      <c r="C7" s="57"/>
      <c r="D7" s="21" t="s">
        <v>12</v>
      </c>
      <c r="E7" s="17">
        <v>100</v>
      </c>
      <c r="F7" s="17">
        <v>100</v>
      </c>
      <c r="G7" s="17">
        <v>95</v>
      </c>
      <c r="H7" s="17">
        <v>87</v>
      </c>
      <c r="I7" s="17">
        <v>60</v>
      </c>
      <c r="J7" s="17">
        <v>48</v>
      </c>
      <c r="K7" s="17">
        <v>30</v>
      </c>
      <c r="L7" s="17">
        <v>18</v>
      </c>
      <c r="M7" s="17">
        <v>8</v>
      </c>
    </row>
    <row r="8" spans="1:14" x14ac:dyDescent="0.25">
      <c r="A8" s="57"/>
      <c r="B8" s="57"/>
      <c r="C8" s="57"/>
      <c r="D8" s="21" t="s">
        <v>13</v>
      </c>
      <c r="E8" s="17">
        <v>100</v>
      </c>
      <c r="F8" s="17">
        <v>97</v>
      </c>
      <c r="G8" s="17">
        <v>75</v>
      </c>
      <c r="H8" s="17">
        <v>55</v>
      </c>
      <c r="I8" s="17">
        <v>25</v>
      </c>
      <c r="J8" s="17">
        <v>16</v>
      </c>
      <c r="K8" s="17">
        <v>8</v>
      </c>
      <c r="L8" s="17">
        <v>4</v>
      </c>
      <c r="M8" s="17">
        <v>2</v>
      </c>
    </row>
    <row r="9" spans="1:14" x14ac:dyDescent="0.25">
      <c r="A9" s="48" t="s">
        <v>17</v>
      </c>
      <c r="B9" s="49"/>
      <c r="C9" s="49"/>
      <c r="D9" s="50"/>
      <c r="E9" s="17">
        <f>MAX(E14:E1048576)</f>
        <v>0</v>
      </c>
      <c r="F9" s="17">
        <f t="shared" ref="F9:M9" si="0">MAX(F14:F1048576)</f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0</v>
      </c>
    </row>
    <row r="10" spans="1:14" x14ac:dyDescent="0.25">
      <c r="A10" s="48" t="s">
        <v>34</v>
      </c>
      <c r="B10" s="49"/>
      <c r="C10" s="49"/>
      <c r="D10" s="50"/>
      <c r="E10" s="17">
        <f>MIN(E14:E1048576)</f>
        <v>0</v>
      </c>
      <c r="F10" s="17">
        <f t="shared" ref="F10:M10" si="1">MIN(F14:F1048576)</f>
        <v>0</v>
      </c>
      <c r="G10" s="17">
        <f t="shared" si="1"/>
        <v>0</v>
      </c>
      <c r="H10" s="17">
        <f t="shared" si="1"/>
        <v>0</v>
      </c>
      <c r="I10" s="17">
        <f t="shared" si="1"/>
        <v>0</v>
      </c>
      <c r="J10" s="17">
        <f t="shared" si="1"/>
        <v>0</v>
      </c>
      <c r="K10" s="17">
        <f t="shared" si="1"/>
        <v>0</v>
      </c>
      <c r="L10" s="17">
        <f t="shared" si="1"/>
        <v>0</v>
      </c>
      <c r="M10" s="17">
        <f t="shared" si="1"/>
        <v>0</v>
      </c>
    </row>
    <row r="11" spans="1:14" x14ac:dyDescent="0.25">
      <c r="A11" s="48" t="s">
        <v>19</v>
      </c>
      <c r="B11" s="49"/>
      <c r="C11" s="49"/>
      <c r="D11" s="50"/>
      <c r="E11" s="17" t="e">
        <f>AVERAGE(E14:E1048576)</f>
        <v>#DIV/0!</v>
      </c>
      <c r="F11" s="17" t="e">
        <f t="shared" ref="F11:M11" si="2">AVERAGE(F14:F1048576)</f>
        <v>#DIV/0!</v>
      </c>
      <c r="G11" s="17" t="e">
        <f t="shared" si="2"/>
        <v>#DIV/0!</v>
      </c>
      <c r="H11" s="17" t="e">
        <f t="shared" si="2"/>
        <v>#DIV/0!</v>
      </c>
      <c r="I11" s="17" t="e">
        <f t="shared" si="2"/>
        <v>#DIV/0!</v>
      </c>
      <c r="J11" s="17" t="e">
        <f t="shared" si="2"/>
        <v>#DIV/0!</v>
      </c>
      <c r="K11" s="17" t="e">
        <f t="shared" si="2"/>
        <v>#DIV/0!</v>
      </c>
      <c r="L11" s="17" t="e">
        <f t="shared" si="2"/>
        <v>#DIV/0!</v>
      </c>
      <c r="M11" s="17" t="e">
        <f t="shared" si="2"/>
        <v>#DIV/0!</v>
      </c>
    </row>
    <row r="12" spans="1:14" x14ac:dyDescent="0.25">
      <c r="A12" s="48" t="s">
        <v>18</v>
      </c>
      <c r="B12" s="49"/>
      <c r="C12" s="49"/>
      <c r="D12" s="50"/>
      <c r="E12" s="18" t="e">
        <f>_xlfn.STDEV.S(E14:E1048576)</f>
        <v>#DIV/0!</v>
      </c>
      <c r="F12" s="18" t="e">
        <f t="shared" ref="F12:M12" si="3">_xlfn.STDEV.S(F14:F1048576)</f>
        <v>#DIV/0!</v>
      </c>
      <c r="G12" s="18" t="e">
        <f t="shared" si="3"/>
        <v>#DIV/0!</v>
      </c>
      <c r="H12" s="18" t="e">
        <f t="shared" si="3"/>
        <v>#DIV/0!</v>
      </c>
      <c r="I12" s="18" t="e">
        <f t="shared" si="3"/>
        <v>#DIV/0!</v>
      </c>
      <c r="J12" s="18" t="e">
        <f t="shared" si="3"/>
        <v>#DIV/0!</v>
      </c>
      <c r="K12" s="18" t="e">
        <f t="shared" si="3"/>
        <v>#DIV/0!</v>
      </c>
      <c r="L12" s="18" t="e">
        <f t="shared" si="3"/>
        <v>#DIV/0!</v>
      </c>
      <c r="M12" s="18" t="e">
        <f t="shared" si="3"/>
        <v>#DIV/0!</v>
      </c>
    </row>
    <row r="13" spans="1:14" x14ac:dyDescent="0.25">
      <c r="A13" s="22" t="s">
        <v>9</v>
      </c>
      <c r="B13" s="22" t="s">
        <v>10</v>
      </c>
      <c r="C13" s="23" t="s">
        <v>16</v>
      </c>
      <c r="D13" s="21" t="s">
        <v>14</v>
      </c>
      <c r="E13" s="21"/>
      <c r="F13" s="58"/>
      <c r="G13" s="58"/>
      <c r="H13" s="58"/>
      <c r="I13" s="58"/>
      <c r="J13" s="58"/>
      <c r="K13" s="58"/>
      <c r="L13" s="58"/>
      <c r="M13" s="58"/>
    </row>
    <row r="14" spans="1:14" x14ac:dyDescent="0.25">
      <c r="A14" s="1"/>
      <c r="B14" s="2"/>
      <c r="C14" s="3"/>
      <c r="D14" s="3"/>
    </row>
    <row r="15" spans="1:14" x14ac:dyDescent="0.25">
      <c r="A15" s="1"/>
      <c r="B15" s="2"/>
      <c r="C15" s="3"/>
      <c r="D15" s="3"/>
    </row>
    <row r="16" spans="1:14" x14ac:dyDescent="0.25">
      <c r="A16" s="1"/>
      <c r="B16" s="2"/>
      <c r="C16" s="3"/>
      <c r="D16" s="3"/>
    </row>
    <row r="17" spans="1:4" x14ac:dyDescent="0.25">
      <c r="A17" s="1"/>
      <c r="B17" s="2"/>
      <c r="C17" s="3"/>
      <c r="D17" s="3"/>
    </row>
    <row r="18" spans="1:4" x14ac:dyDescent="0.25">
      <c r="A18" s="1"/>
      <c r="B18" s="2"/>
      <c r="C18" s="3"/>
      <c r="D18" s="3"/>
    </row>
    <row r="19" spans="1:4" x14ac:dyDescent="0.25">
      <c r="A19" s="1"/>
      <c r="B19" s="2"/>
      <c r="C19" s="3"/>
      <c r="D19" s="3"/>
    </row>
    <row r="20" spans="1:4" x14ac:dyDescent="0.25">
      <c r="A20" s="1"/>
      <c r="B20" s="2"/>
      <c r="C20" s="3"/>
      <c r="D20" s="3"/>
    </row>
    <row r="21" spans="1:4" x14ac:dyDescent="0.25">
      <c r="A21" s="1"/>
      <c r="B21" s="2"/>
      <c r="C21" s="3"/>
      <c r="D21" s="3"/>
    </row>
    <row r="22" spans="1:4" x14ac:dyDescent="0.25">
      <c r="A22" s="1"/>
      <c r="B22" s="2"/>
      <c r="C22" s="3"/>
      <c r="D22" s="3"/>
    </row>
    <row r="23" spans="1:4" x14ac:dyDescent="0.25">
      <c r="A23" s="1"/>
      <c r="B23" s="2"/>
      <c r="C23" s="3"/>
      <c r="D23" s="3"/>
    </row>
    <row r="24" spans="1:4" x14ac:dyDescent="0.25">
      <c r="A24" s="1"/>
      <c r="B24" s="2"/>
      <c r="C24" s="3"/>
      <c r="D24" s="3"/>
    </row>
    <row r="25" spans="1:4" x14ac:dyDescent="0.25">
      <c r="A25" s="1"/>
      <c r="B25" s="2"/>
      <c r="C25" s="3"/>
      <c r="D25" s="3"/>
    </row>
    <row r="26" spans="1:4" x14ac:dyDescent="0.25">
      <c r="A26" s="1"/>
      <c r="B26" s="2"/>
      <c r="C26" s="3"/>
      <c r="D26" s="3"/>
    </row>
    <row r="27" spans="1:4" x14ac:dyDescent="0.25">
      <c r="A27" s="1"/>
      <c r="B27" s="2"/>
      <c r="C27" s="3"/>
      <c r="D27" s="3"/>
    </row>
    <row r="28" spans="1:4" x14ac:dyDescent="0.25">
      <c r="A28" s="1"/>
      <c r="B28" s="2"/>
      <c r="C28" s="3"/>
      <c r="D28" s="3"/>
    </row>
    <row r="29" spans="1:4" x14ac:dyDescent="0.25">
      <c r="A29" s="1"/>
      <c r="B29" s="2"/>
      <c r="C29" s="3"/>
      <c r="D29" s="3"/>
    </row>
    <row r="30" spans="1:4" x14ac:dyDescent="0.25">
      <c r="A30" s="1"/>
      <c r="B30" s="2"/>
      <c r="C30" s="3"/>
      <c r="D30" s="3"/>
    </row>
    <row r="31" spans="1:4" x14ac:dyDescent="0.25">
      <c r="A31" s="1"/>
      <c r="B31" s="2"/>
      <c r="C31" s="3"/>
      <c r="D31" s="3"/>
    </row>
    <row r="32" spans="1:4" x14ac:dyDescent="0.25">
      <c r="A32" s="1"/>
      <c r="B32" s="2"/>
      <c r="C32" s="3"/>
      <c r="D32" s="3"/>
    </row>
    <row r="33" spans="1:4" x14ac:dyDescent="0.25">
      <c r="A33" s="1"/>
      <c r="B33" s="2"/>
      <c r="C33" s="3"/>
      <c r="D33" s="3"/>
    </row>
    <row r="34" spans="1:4" x14ac:dyDescent="0.25">
      <c r="A34" s="1"/>
      <c r="B34" s="2"/>
      <c r="C34" s="3"/>
      <c r="D34" s="3"/>
    </row>
    <row r="35" spans="1:4" x14ac:dyDescent="0.25">
      <c r="A35" s="1"/>
      <c r="B35" s="2"/>
      <c r="C35" s="3"/>
      <c r="D35" s="3"/>
    </row>
    <row r="36" spans="1:4" x14ac:dyDescent="0.25">
      <c r="A36" s="1"/>
      <c r="B36" s="2"/>
      <c r="C36" s="3"/>
      <c r="D36" s="3"/>
    </row>
    <row r="37" spans="1:4" x14ac:dyDescent="0.25">
      <c r="A37" s="1"/>
      <c r="B37" s="2"/>
      <c r="C37" s="3"/>
      <c r="D37" s="3"/>
    </row>
    <row r="38" spans="1:4" x14ac:dyDescent="0.25">
      <c r="A38" s="1"/>
      <c r="B38" s="2"/>
      <c r="C38" s="3"/>
      <c r="D38" s="3"/>
    </row>
    <row r="39" spans="1:4" x14ac:dyDescent="0.25">
      <c r="C39" s="32"/>
      <c r="D39" s="32"/>
    </row>
  </sheetData>
  <sheetProtection algorithmName="SHA-512" hashValue="WPFoiZRUtlvhJkYLZz+rYHCU8w5Rs2fktLt2ZOSf1BxVskW81b+xc1v1SqClnC7uFgWOJaJEqw1PXP1J1EMlhA==" saltValue="lwsJ0MPP0PPIvtEDXMqxLg==" spinCount="100000" sheet="1" objects="1" scenarios="1" selectLockedCells="1"/>
  <mergeCells count="21">
    <mergeCell ref="A1:B1"/>
    <mergeCell ref="C1:M1"/>
    <mergeCell ref="A2:B2"/>
    <mergeCell ref="C2:M2"/>
    <mergeCell ref="A3:B3"/>
    <mergeCell ref="C3:F3"/>
    <mergeCell ref="H3:J3"/>
    <mergeCell ref="K3:L3"/>
    <mergeCell ref="F13:M13"/>
    <mergeCell ref="A4:B4"/>
    <mergeCell ref="G4:H4"/>
    <mergeCell ref="J4:K4"/>
    <mergeCell ref="A6:D6"/>
    <mergeCell ref="B5:M5"/>
    <mergeCell ref="C4:E4"/>
    <mergeCell ref="C39:D39"/>
    <mergeCell ref="A7:C8"/>
    <mergeCell ref="A9:D9"/>
    <mergeCell ref="A10:D10"/>
    <mergeCell ref="A11:D11"/>
    <mergeCell ref="A12:D12"/>
  </mergeCells>
  <conditionalFormatting sqref="E14:E1048576">
    <cfRule type="cellIs" dxfId="86" priority="34" operator="lessThan">
      <formula>100</formula>
    </cfRule>
    <cfRule type="cellIs" dxfId="85" priority="33" operator="equal">
      <formula>100</formula>
    </cfRule>
    <cfRule type="containsBlanks" priority="32" stopIfTrue="1">
      <formula>LEN(TRIM(E14))=0</formula>
    </cfRule>
  </conditionalFormatting>
  <conditionalFormatting sqref="F14:F1048576">
    <cfRule type="cellIs" dxfId="84" priority="31" operator="lessThan">
      <formula>97</formula>
    </cfRule>
    <cfRule type="cellIs" dxfId="83" priority="30" operator="between">
      <formula>100</formula>
      <formula>97</formula>
    </cfRule>
    <cfRule type="containsBlanks" priority="29" stopIfTrue="1">
      <formula>LEN(TRIM(F14))=0</formula>
    </cfRule>
  </conditionalFormatting>
  <conditionalFormatting sqref="G14:G1048576">
    <cfRule type="cellIs" dxfId="82" priority="28" operator="lessThan">
      <formula>75</formula>
    </cfRule>
    <cfRule type="cellIs" dxfId="81" priority="27" operator="greaterThan">
      <formula>95</formula>
    </cfRule>
    <cfRule type="cellIs" dxfId="80" priority="26" operator="between">
      <formula>95</formula>
      <formula>75</formula>
    </cfRule>
    <cfRule type="containsBlanks" priority="25" stopIfTrue="1">
      <formula>LEN(TRIM(G14))=0</formula>
    </cfRule>
  </conditionalFormatting>
  <conditionalFormatting sqref="H14:H1048576">
    <cfRule type="cellIs" dxfId="79" priority="24" operator="lessThan">
      <formula>55</formula>
    </cfRule>
    <cfRule type="cellIs" dxfId="78" priority="23" operator="greaterThan">
      <formula>87</formula>
    </cfRule>
    <cfRule type="cellIs" dxfId="77" priority="22" operator="between">
      <formula>87</formula>
      <formula>55</formula>
    </cfRule>
    <cfRule type="containsBlanks" priority="21" stopIfTrue="1">
      <formula>LEN(TRIM(H14))=0</formula>
    </cfRule>
  </conditionalFormatting>
  <conditionalFormatting sqref="I14:I1048576">
    <cfRule type="cellIs" dxfId="76" priority="20" operator="lessThan">
      <formula>25</formula>
    </cfRule>
    <cfRule type="cellIs" dxfId="75" priority="19" operator="greaterThan">
      <formula>60</formula>
    </cfRule>
    <cfRule type="cellIs" dxfId="74" priority="18" operator="between">
      <formula>60</formula>
      <formula>25</formula>
    </cfRule>
    <cfRule type="containsBlanks" priority="17" stopIfTrue="1">
      <formula>LEN(TRIM(I14))=0</formula>
    </cfRule>
  </conditionalFormatting>
  <conditionalFormatting sqref="J14:J1048576">
    <cfRule type="cellIs" dxfId="73" priority="16" operator="lessThan">
      <formula>16</formula>
    </cfRule>
    <cfRule type="cellIs" dxfId="72" priority="15" operator="greaterThan">
      <formula>48</formula>
    </cfRule>
    <cfRule type="cellIs" dxfId="71" priority="14" operator="between">
      <formula>48</formula>
      <formula>16</formula>
    </cfRule>
    <cfRule type="containsBlanks" priority="13" stopIfTrue="1">
      <formula>LEN(TRIM(J14))=0</formula>
    </cfRule>
  </conditionalFormatting>
  <conditionalFormatting sqref="K14:K1048576">
    <cfRule type="cellIs" dxfId="70" priority="12" operator="lessThan">
      <formula>8</formula>
    </cfRule>
    <cfRule type="cellIs" dxfId="69" priority="11" operator="greaterThan">
      <formula>30</formula>
    </cfRule>
    <cfRule type="cellIs" dxfId="68" priority="10" operator="between">
      <formula>30</formula>
      <formula>8</formula>
    </cfRule>
    <cfRule type="containsBlanks" priority="9" stopIfTrue="1">
      <formula>LEN(TRIM(K14))=0</formula>
    </cfRule>
  </conditionalFormatting>
  <conditionalFormatting sqref="L14:L1048576">
    <cfRule type="cellIs" dxfId="67" priority="8" operator="lessThan">
      <formula>4</formula>
    </cfRule>
    <cfRule type="cellIs" dxfId="66" priority="7" operator="greaterThan">
      <formula>18</formula>
    </cfRule>
    <cfRule type="cellIs" dxfId="65" priority="6" operator="between">
      <formula>18</formula>
      <formula>4</formula>
    </cfRule>
    <cfRule type="containsBlanks" priority="5" stopIfTrue="1">
      <formula>LEN(TRIM(L14))=0</formula>
    </cfRule>
  </conditionalFormatting>
  <conditionalFormatting sqref="M14:M1048576">
    <cfRule type="cellIs" dxfId="64" priority="4" operator="lessThan">
      <formula>2</formula>
    </cfRule>
    <cfRule type="cellIs" dxfId="63" priority="3" operator="greaterThan">
      <formula>8</formula>
    </cfRule>
    <cfRule type="cellIs" dxfId="62" priority="2" operator="between">
      <formula>8</formula>
      <formula>2</formula>
    </cfRule>
    <cfRule type="containsBlanks" priority="1" stopIfTrue="1">
      <formula>LEN(TRIM(M14))=0</formula>
    </cfRule>
  </conditionalFormatting>
  <pageMargins left="0.7" right="0.7" top="0.75" bottom="0.75" header="0.3" footer="0.3"/>
  <pageSetup scale="76" orientation="landscape" r:id="rId1"/>
  <headerFooter>
    <oddHeader>&amp;C&amp;18 &amp;K0070C050 mm - Sieve Analysis - Granular 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9"/>
  <sheetViews>
    <sheetView zoomScaleNormal="100" workbookViewId="0">
      <selection activeCell="C1" sqref="C1:J1"/>
    </sheetView>
  </sheetViews>
  <sheetFormatPr defaultRowHeight="15" x14ac:dyDescent="0.25"/>
  <cols>
    <col min="1" max="1" width="12.7109375" style="5" customWidth="1"/>
    <col min="2" max="2" width="12.7109375" style="6" customWidth="1"/>
    <col min="3" max="4" width="12.7109375" style="4" customWidth="1"/>
    <col min="5" max="5" width="20.85546875" style="4" customWidth="1"/>
    <col min="6" max="6" width="22" style="4" customWidth="1"/>
    <col min="7" max="7" width="13.5703125" style="4" customWidth="1"/>
    <col min="8" max="8" width="19" style="4" customWidth="1"/>
    <col min="9" max="10" width="13.7109375" style="4" customWidth="1"/>
    <col min="11" max="16384" width="9.140625" style="14"/>
  </cols>
  <sheetData>
    <row r="1" spans="1:10" ht="24.95" customHeight="1" x14ac:dyDescent="0.25">
      <c r="A1" s="44" t="s">
        <v>0</v>
      </c>
      <c r="B1" s="44"/>
      <c r="C1" s="32"/>
      <c r="D1" s="32"/>
      <c r="E1" s="32"/>
      <c r="F1" s="32"/>
      <c r="G1" s="32"/>
      <c r="H1" s="32"/>
      <c r="I1" s="32"/>
      <c r="J1" s="32"/>
    </row>
    <row r="2" spans="1:10" ht="24.95" customHeight="1" x14ac:dyDescent="0.25">
      <c r="A2" s="44" t="s">
        <v>1</v>
      </c>
      <c r="B2" s="44"/>
      <c r="C2" s="32"/>
      <c r="D2" s="32"/>
      <c r="E2" s="32"/>
      <c r="F2" s="32"/>
      <c r="G2" s="32"/>
      <c r="H2" s="32"/>
      <c r="I2" s="32"/>
      <c r="J2" s="32"/>
    </row>
    <row r="3" spans="1:10" ht="24.95" customHeight="1" x14ac:dyDescent="0.25">
      <c r="A3" s="44" t="s">
        <v>2</v>
      </c>
      <c r="B3" s="44"/>
      <c r="C3" s="32"/>
      <c r="D3" s="32"/>
      <c r="E3" s="32"/>
      <c r="F3" s="16" t="s">
        <v>3</v>
      </c>
      <c r="G3" s="40"/>
      <c r="H3" s="41"/>
      <c r="I3" s="41"/>
      <c r="J3" s="42"/>
    </row>
    <row r="4" spans="1:10" ht="24.95" customHeight="1" x14ac:dyDescent="0.25">
      <c r="A4" s="56" t="s">
        <v>5</v>
      </c>
      <c r="B4" s="56"/>
      <c r="C4" s="32"/>
      <c r="D4" s="32"/>
      <c r="E4" s="16" t="s">
        <v>15</v>
      </c>
      <c r="F4" s="13"/>
      <c r="G4" s="16" t="s">
        <v>7</v>
      </c>
      <c r="I4" s="16" t="s">
        <v>6</v>
      </c>
      <c r="J4" s="1"/>
    </row>
    <row r="5" spans="1:10" ht="14.25" customHeight="1" x14ac:dyDescent="0.25">
      <c r="A5" s="14" t="s">
        <v>20</v>
      </c>
      <c r="B5" s="63" t="s">
        <v>35</v>
      </c>
      <c r="C5" s="64"/>
      <c r="D5" s="64"/>
      <c r="E5" s="64"/>
      <c r="F5" s="64"/>
      <c r="G5" s="64"/>
      <c r="H5" s="64"/>
      <c r="I5" s="64"/>
      <c r="J5" s="65"/>
    </row>
    <row r="6" spans="1:10" ht="30" customHeight="1" x14ac:dyDescent="0.25">
      <c r="A6" s="53" t="s">
        <v>21</v>
      </c>
      <c r="B6" s="53"/>
      <c r="C6" s="53"/>
      <c r="D6" s="53"/>
      <c r="E6" s="43" t="s">
        <v>30</v>
      </c>
      <c r="F6" s="43" t="s">
        <v>23</v>
      </c>
      <c r="G6" s="43" t="s">
        <v>24</v>
      </c>
      <c r="H6" s="43" t="s">
        <v>25</v>
      </c>
      <c r="I6" s="43" t="s">
        <v>29</v>
      </c>
      <c r="J6" s="43"/>
    </row>
    <row r="7" spans="1:10" ht="31.5" customHeight="1" x14ac:dyDescent="0.25">
      <c r="A7" s="53"/>
      <c r="B7" s="53"/>
      <c r="C7" s="53"/>
      <c r="D7" s="53"/>
      <c r="E7" s="43"/>
      <c r="F7" s="43"/>
      <c r="G7" s="43"/>
      <c r="H7" s="43"/>
      <c r="I7" s="15" t="s">
        <v>26</v>
      </c>
      <c r="J7" s="15" t="s">
        <v>27</v>
      </c>
    </row>
    <row r="8" spans="1:10" ht="15" customHeight="1" x14ac:dyDescent="0.25">
      <c r="A8" s="44" t="s">
        <v>11</v>
      </c>
      <c r="B8" s="44"/>
      <c r="C8" s="44"/>
      <c r="D8" s="16" t="s">
        <v>12</v>
      </c>
      <c r="E8" s="17">
        <v>35</v>
      </c>
      <c r="F8" s="17">
        <v>80</v>
      </c>
      <c r="G8" s="17">
        <v>15</v>
      </c>
      <c r="H8" s="17">
        <v>80</v>
      </c>
      <c r="I8" s="17">
        <v>22</v>
      </c>
      <c r="J8" s="17" t="s">
        <v>28</v>
      </c>
    </row>
    <row r="9" spans="1:10" x14ac:dyDescent="0.25">
      <c r="A9" s="45" t="s">
        <v>17</v>
      </c>
      <c r="B9" s="46"/>
      <c r="C9" s="46"/>
      <c r="D9" s="47"/>
      <c r="E9" s="17">
        <f t="shared" ref="E9:J9" si="0">MAX(E14:E1048576)</f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</row>
    <row r="10" spans="1:10" x14ac:dyDescent="0.25">
      <c r="A10" s="48" t="s">
        <v>34</v>
      </c>
      <c r="B10" s="49"/>
      <c r="C10" s="49"/>
      <c r="D10" s="50"/>
      <c r="E10" s="17">
        <f t="shared" ref="E10:J10" si="1">MIN(E14:E1048576)</f>
        <v>0</v>
      </c>
      <c r="F10" s="17">
        <f t="shared" si="1"/>
        <v>0</v>
      </c>
      <c r="G10" s="17">
        <f t="shared" si="1"/>
        <v>0</v>
      </c>
      <c r="H10" s="17">
        <f t="shared" si="1"/>
        <v>0</v>
      </c>
      <c r="I10" s="17">
        <f t="shared" si="1"/>
        <v>0</v>
      </c>
      <c r="J10" s="17">
        <f t="shared" si="1"/>
        <v>0</v>
      </c>
    </row>
    <row r="11" spans="1:10" x14ac:dyDescent="0.25">
      <c r="A11" s="45" t="s">
        <v>19</v>
      </c>
      <c r="B11" s="46"/>
      <c r="C11" s="46"/>
      <c r="D11" s="47"/>
      <c r="E11" s="17" t="e">
        <f t="shared" ref="E11:J11" si="2">AVERAGE(E14:E1048576)</f>
        <v>#DIV/0!</v>
      </c>
      <c r="F11" s="17" t="e">
        <f t="shared" si="2"/>
        <v>#DIV/0!</v>
      </c>
      <c r="G11" s="17" t="e">
        <f t="shared" si="2"/>
        <v>#DIV/0!</v>
      </c>
      <c r="H11" s="17" t="e">
        <f t="shared" si="2"/>
        <v>#DIV/0!</v>
      </c>
      <c r="I11" s="17" t="e">
        <f t="shared" si="2"/>
        <v>#DIV/0!</v>
      </c>
      <c r="J11" s="17" t="e">
        <f t="shared" si="2"/>
        <v>#DIV/0!</v>
      </c>
    </row>
    <row r="12" spans="1:10" x14ac:dyDescent="0.25">
      <c r="A12" s="45" t="s">
        <v>18</v>
      </c>
      <c r="B12" s="46"/>
      <c r="C12" s="46"/>
      <c r="D12" s="47"/>
      <c r="E12" s="18" t="e">
        <f t="shared" ref="E12:J12" si="3">_xlfn.STDEV.S(E14:E1048576)</f>
        <v>#DIV/0!</v>
      </c>
      <c r="F12" s="18" t="e">
        <f t="shared" si="3"/>
        <v>#DIV/0!</v>
      </c>
      <c r="G12" s="18" t="e">
        <f t="shared" si="3"/>
        <v>#DIV/0!</v>
      </c>
      <c r="H12" s="18" t="e">
        <f t="shared" si="3"/>
        <v>#DIV/0!</v>
      </c>
      <c r="I12" s="18" t="e">
        <f t="shared" si="3"/>
        <v>#DIV/0!</v>
      </c>
      <c r="J12" s="18" t="e">
        <f t="shared" si="3"/>
        <v>#DIV/0!</v>
      </c>
    </row>
    <row r="13" spans="1:10" x14ac:dyDescent="0.25">
      <c r="A13" s="19" t="s">
        <v>9</v>
      </c>
      <c r="B13" s="19" t="s">
        <v>10</v>
      </c>
      <c r="C13" s="20" t="s">
        <v>16</v>
      </c>
      <c r="D13" s="16" t="s">
        <v>14</v>
      </c>
      <c r="E13" s="51"/>
      <c r="F13" s="52"/>
      <c r="G13" s="52"/>
      <c r="H13" s="52"/>
      <c r="I13" s="52"/>
      <c r="J13" s="52"/>
    </row>
    <row r="14" spans="1:10" x14ac:dyDescent="0.25">
      <c r="A14" s="1"/>
      <c r="B14" s="2"/>
      <c r="C14" s="3"/>
      <c r="D14" s="3"/>
    </row>
    <row r="15" spans="1:10" x14ac:dyDescent="0.25">
      <c r="A15" s="1"/>
      <c r="B15" s="2"/>
      <c r="C15" s="3"/>
      <c r="D15" s="3"/>
    </row>
    <row r="16" spans="1:10" x14ac:dyDescent="0.25">
      <c r="A16" s="1"/>
      <c r="B16" s="2"/>
      <c r="C16" s="3"/>
      <c r="D16" s="3"/>
    </row>
    <row r="17" spans="1:4" x14ac:dyDescent="0.25">
      <c r="A17" s="1"/>
      <c r="B17" s="2"/>
      <c r="C17" s="3"/>
      <c r="D17" s="3"/>
    </row>
    <row r="18" spans="1:4" x14ac:dyDescent="0.25">
      <c r="A18" s="1"/>
      <c r="B18" s="2"/>
      <c r="C18" s="3"/>
      <c r="D18" s="3"/>
    </row>
    <row r="19" spans="1:4" x14ac:dyDescent="0.25">
      <c r="A19" s="1"/>
      <c r="B19" s="2"/>
      <c r="C19" s="3"/>
      <c r="D19" s="3"/>
    </row>
    <row r="20" spans="1:4" x14ac:dyDescent="0.25">
      <c r="A20" s="1"/>
      <c r="B20" s="2"/>
      <c r="C20" s="3"/>
      <c r="D20" s="3"/>
    </row>
    <row r="21" spans="1:4" x14ac:dyDescent="0.25">
      <c r="A21" s="1"/>
      <c r="B21" s="2"/>
      <c r="C21" s="3"/>
      <c r="D21" s="3"/>
    </row>
    <row r="22" spans="1:4" x14ac:dyDescent="0.25">
      <c r="A22" s="1"/>
      <c r="B22" s="2"/>
      <c r="C22" s="3"/>
      <c r="D22" s="3"/>
    </row>
    <row r="23" spans="1:4" x14ac:dyDescent="0.25">
      <c r="A23" s="1"/>
      <c r="B23" s="2"/>
      <c r="C23" s="3"/>
      <c r="D23" s="3"/>
    </row>
    <row r="24" spans="1:4" x14ac:dyDescent="0.25">
      <c r="A24" s="1"/>
      <c r="B24" s="2"/>
      <c r="C24" s="3"/>
      <c r="D24" s="3"/>
    </row>
    <row r="25" spans="1:4" x14ac:dyDescent="0.25">
      <c r="A25" s="1"/>
      <c r="B25" s="2"/>
      <c r="C25" s="3"/>
      <c r="D25" s="3"/>
    </row>
    <row r="26" spans="1:4" x14ac:dyDescent="0.25">
      <c r="A26" s="1"/>
      <c r="B26" s="2"/>
      <c r="C26" s="3"/>
      <c r="D26" s="3"/>
    </row>
    <row r="27" spans="1:4" x14ac:dyDescent="0.25">
      <c r="A27" s="1"/>
      <c r="B27" s="2"/>
      <c r="C27" s="3"/>
      <c r="D27" s="3"/>
    </row>
    <row r="28" spans="1:4" x14ac:dyDescent="0.25">
      <c r="A28" s="1"/>
      <c r="B28" s="2"/>
      <c r="C28" s="3"/>
      <c r="D28" s="3"/>
    </row>
    <row r="29" spans="1:4" x14ac:dyDescent="0.25">
      <c r="A29" s="1"/>
      <c r="B29" s="2"/>
      <c r="C29" s="3"/>
      <c r="D29" s="3"/>
    </row>
    <row r="30" spans="1:4" x14ac:dyDescent="0.25">
      <c r="A30" s="1"/>
      <c r="B30" s="2"/>
      <c r="C30" s="3"/>
      <c r="D30" s="3"/>
    </row>
    <row r="31" spans="1:4" x14ac:dyDescent="0.25">
      <c r="A31" s="1"/>
      <c r="B31" s="2"/>
      <c r="C31" s="3"/>
      <c r="D31" s="3"/>
    </row>
    <row r="32" spans="1:4" x14ac:dyDescent="0.25">
      <c r="A32" s="1"/>
      <c r="B32" s="2"/>
      <c r="C32" s="3"/>
      <c r="D32" s="3"/>
    </row>
    <row r="33" spans="1:4" x14ac:dyDescent="0.25">
      <c r="A33" s="1"/>
      <c r="B33" s="2"/>
      <c r="C33" s="3"/>
      <c r="D33" s="3"/>
    </row>
    <row r="34" spans="1:4" x14ac:dyDescent="0.25">
      <c r="A34" s="1"/>
      <c r="B34" s="2"/>
      <c r="C34" s="3"/>
      <c r="D34" s="3"/>
    </row>
    <row r="35" spans="1:4" x14ac:dyDescent="0.25">
      <c r="A35" s="1"/>
      <c r="B35" s="2"/>
      <c r="C35" s="3"/>
      <c r="D35" s="3"/>
    </row>
    <row r="36" spans="1:4" x14ac:dyDescent="0.25">
      <c r="A36" s="1"/>
      <c r="B36" s="2"/>
      <c r="C36" s="3"/>
      <c r="D36" s="3"/>
    </row>
    <row r="37" spans="1:4" x14ac:dyDescent="0.25">
      <c r="A37" s="1"/>
      <c r="B37" s="2"/>
      <c r="C37" s="3"/>
      <c r="D37" s="3"/>
    </row>
    <row r="38" spans="1:4" x14ac:dyDescent="0.25">
      <c r="A38" s="1"/>
      <c r="B38" s="2"/>
      <c r="C38" s="3"/>
      <c r="D38" s="3"/>
    </row>
    <row r="39" spans="1:4" x14ac:dyDescent="0.25">
      <c r="C39" s="32"/>
      <c r="D39" s="32"/>
    </row>
  </sheetData>
  <sheetProtection algorithmName="SHA-512" hashValue="1IYbqQY8GNQu6RCjMNbOYCoWPPJYrUswQIoOscCtI3G9R7GVRA/YtM3O2ujaQplaxw6U6/20iYpMvzEy/dRqzA==" saltValue="WYkbVg+eFKpoqYcxt/nNqg==" spinCount="100000" sheet="1" objects="1" scenarios="1" selectLockedCells="1"/>
  <mergeCells count="23">
    <mergeCell ref="A12:D12"/>
    <mergeCell ref="E13:J13"/>
    <mergeCell ref="C39:D39"/>
    <mergeCell ref="H6:H7"/>
    <mergeCell ref="I6:J6"/>
    <mergeCell ref="A8:C8"/>
    <mergeCell ref="A9:D9"/>
    <mergeCell ref="A10:D10"/>
    <mergeCell ref="A11:D11"/>
    <mergeCell ref="G6:G7"/>
    <mergeCell ref="A4:B4"/>
    <mergeCell ref="C4:D4"/>
    <mergeCell ref="A6:D7"/>
    <mergeCell ref="E6:E7"/>
    <mergeCell ref="F6:F7"/>
    <mergeCell ref="B5:J5"/>
    <mergeCell ref="A1:B1"/>
    <mergeCell ref="C1:J1"/>
    <mergeCell ref="A2:B2"/>
    <mergeCell ref="C2:J2"/>
    <mergeCell ref="A3:B3"/>
    <mergeCell ref="C3:E3"/>
    <mergeCell ref="G3:J3"/>
  </mergeCells>
  <conditionalFormatting sqref="E14:E1048576">
    <cfRule type="containsBlanks" priority="23" stopIfTrue="1">
      <formula>LEN(TRIM(E14))=0</formula>
    </cfRule>
    <cfRule type="cellIs" dxfId="61" priority="24" operator="lessThan">
      <formula>35</formula>
    </cfRule>
    <cfRule type="cellIs" dxfId="60" priority="25" operator="equal">
      <formula>35</formula>
    </cfRule>
    <cfRule type="cellIs" dxfId="59" priority="26" operator="greaterThan">
      <formula>35</formula>
    </cfRule>
  </conditionalFormatting>
  <conditionalFormatting sqref="F14:F1048576">
    <cfRule type="containsBlanks" priority="19" stopIfTrue="1">
      <formula>LEN(TRIM(F14))=0</formula>
    </cfRule>
    <cfRule type="cellIs" dxfId="58" priority="20" operator="greaterThan">
      <formula>80</formula>
    </cfRule>
    <cfRule type="cellIs" dxfId="57" priority="21" operator="equal">
      <formula>80</formula>
    </cfRule>
    <cfRule type="cellIs" dxfId="56" priority="22" operator="lessThan">
      <formula>80</formula>
    </cfRule>
  </conditionalFormatting>
  <conditionalFormatting sqref="G14:G1048576">
    <cfRule type="containsBlanks" priority="15" stopIfTrue="1">
      <formula>LEN(TRIM(G14))=0</formula>
    </cfRule>
    <cfRule type="cellIs" dxfId="55" priority="16" operator="lessThan">
      <formula>15</formula>
    </cfRule>
    <cfRule type="cellIs" dxfId="54" priority="17" operator="equal">
      <formula>15</formula>
    </cfRule>
    <cfRule type="cellIs" dxfId="53" priority="18" operator="greaterThan">
      <formula>15</formula>
    </cfRule>
  </conditionalFormatting>
  <conditionalFormatting sqref="H14:H1048576">
    <cfRule type="containsBlanks" priority="11" stopIfTrue="1">
      <formula>LEN(TRIM(H14))=0</formula>
    </cfRule>
    <cfRule type="cellIs" dxfId="52" priority="12" operator="greaterThan">
      <formula>80</formula>
    </cfRule>
    <cfRule type="cellIs" dxfId="51" priority="13" operator="equal">
      <formula>80</formula>
    </cfRule>
    <cfRule type="cellIs" dxfId="50" priority="14" operator="lessThan">
      <formula>80</formula>
    </cfRule>
  </conditionalFormatting>
  <conditionalFormatting sqref="I14:I1048576">
    <cfRule type="containsBlanks" priority="7" stopIfTrue="1">
      <formula>LEN(TRIM(I14))=0</formula>
    </cfRule>
    <cfRule type="cellIs" dxfId="49" priority="8" operator="lessThan">
      <formula>22</formula>
    </cfRule>
    <cfRule type="cellIs" dxfId="48" priority="9" operator="equal">
      <formula>22</formula>
    </cfRule>
    <cfRule type="cellIs" dxfId="47" priority="10" operator="greaterThan">
      <formula>22</formula>
    </cfRule>
  </conditionalFormatting>
  <conditionalFormatting sqref="J14:J1048576">
    <cfRule type="cellIs" dxfId="46" priority="1" operator="lessThan">
      <formula>0</formula>
    </cfRule>
    <cfRule type="containsBlanks" priority="2" stopIfTrue="1">
      <formula>LEN(TRIM(J14))=0</formula>
    </cfRule>
    <cfRule type="containsText" dxfId="45" priority="3" operator="containsText" text="Non Plastic">
      <formula>NOT(ISERROR(SEARCH("Non Plastic",J14)))</formula>
    </cfRule>
    <cfRule type="containsText" dxfId="44" priority="4" operator="containsText" text="NP">
      <formula>NOT(ISERROR(SEARCH("NP",J14)))</formula>
    </cfRule>
    <cfRule type="cellIs" dxfId="43" priority="5" operator="equal">
      <formula>0</formula>
    </cfRule>
    <cfRule type="cellIs" dxfId="42" priority="6" operator="greaterThan">
      <formula>0</formula>
    </cfRule>
  </conditionalFormatting>
  <pageMargins left="0.7" right="0.7" top="0.75" bottom="0.75" header="0.3" footer="0.3"/>
  <pageSetup scale="79" orientation="landscape" r:id="rId1"/>
  <headerFooter>
    <oddHeader>&amp;C&amp;18 &amp;K0070C050 mm - Physical Properties - Granular 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0F7C6-5D45-4261-91FF-67D2090EF55C}">
  <dimension ref="A1:M39"/>
  <sheetViews>
    <sheetView zoomScaleNormal="100" workbookViewId="0">
      <selection activeCell="C1" sqref="C1:M1"/>
    </sheetView>
  </sheetViews>
  <sheetFormatPr defaultRowHeight="15" x14ac:dyDescent="0.25"/>
  <cols>
    <col min="1" max="1" width="12.7109375" style="5" customWidth="1"/>
    <col min="2" max="2" width="12.7109375" style="6" customWidth="1"/>
    <col min="3" max="4" width="12.7109375" style="4" customWidth="1"/>
    <col min="5" max="13" width="12" style="4" customWidth="1"/>
    <col min="14" max="16384" width="9.140625" style="28"/>
  </cols>
  <sheetData>
    <row r="1" spans="1:13" ht="24.95" customHeight="1" x14ac:dyDescent="0.25">
      <c r="A1" s="57" t="s">
        <v>0</v>
      </c>
      <c r="B1" s="57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24.95" customHeight="1" x14ac:dyDescent="0.25">
      <c r="A2" s="57" t="s">
        <v>1</v>
      </c>
      <c r="B2" s="57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4.95" customHeight="1" x14ac:dyDescent="0.25">
      <c r="A3" s="57" t="s">
        <v>2</v>
      </c>
      <c r="B3" s="57"/>
      <c r="C3" s="32"/>
      <c r="D3" s="32"/>
      <c r="E3" s="32"/>
      <c r="F3" s="32"/>
      <c r="G3" s="21" t="s">
        <v>3</v>
      </c>
      <c r="H3" s="32"/>
      <c r="I3" s="32"/>
      <c r="J3" s="32"/>
      <c r="K3" s="57" t="s">
        <v>4</v>
      </c>
      <c r="L3" s="57"/>
      <c r="M3" s="3"/>
    </row>
    <row r="4" spans="1:13" ht="24.95" customHeight="1" x14ac:dyDescent="0.25">
      <c r="A4" s="59" t="s">
        <v>5</v>
      </c>
      <c r="B4" s="59"/>
      <c r="C4" s="40"/>
      <c r="D4" s="41"/>
      <c r="E4" s="42"/>
      <c r="F4" s="21" t="s">
        <v>15</v>
      </c>
      <c r="G4" s="32"/>
      <c r="H4" s="32"/>
      <c r="I4" s="21" t="s">
        <v>7</v>
      </c>
      <c r="J4" s="36"/>
      <c r="K4" s="36"/>
      <c r="L4" s="21" t="s">
        <v>6</v>
      </c>
      <c r="M4" s="1"/>
    </row>
    <row r="5" spans="1:13" ht="14.25" customHeight="1" x14ac:dyDescent="0.25">
      <c r="A5" s="14" t="s">
        <v>20</v>
      </c>
      <c r="B5" s="63" t="s">
        <v>35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5"/>
    </row>
    <row r="6" spans="1:13" ht="15" customHeight="1" x14ac:dyDescent="0.25">
      <c r="A6" s="57" t="s">
        <v>8</v>
      </c>
      <c r="B6" s="57"/>
      <c r="C6" s="57"/>
      <c r="D6" s="57"/>
      <c r="E6" s="17">
        <v>125</v>
      </c>
      <c r="F6" s="17">
        <v>100</v>
      </c>
      <c r="G6" s="17">
        <v>75</v>
      </c>
      <c r="H6" s="17">
        <v>50</v>
      </c>
      <c r="I6" s="17">
        <v>25</v>
      </c>
      <c r="J6" s="17">
        <v>10</v>
      </c>
      <c r="K6" s="17">
        <v>1.25</v>
      </c>
      <c r="L6" s="17">
        <v>0.315</v>
      </c>
      <c r="M6" s="17">
        <v>0.08</v>
      </c>
    </row>
    <row r="7" spans="1:13" ht="15" customHeight="1" x14ac:dyDescent="0.25">
      <c r="A7" s="57" t="s">
        <v>11</v>
      </c>
      <c r="B7" s="57"/>
      <c r="C7" s="57"/>
      <c r="D7" s="21" t="s">
        <v>12</v>
      </c>
      <c r="E7" s="17">
        <v>100</v>
      </c>
      <c r="F7" s="17">
        <v>100</v>
      </c>
      <c r="G7" s="17">
        <v>92</v>
      </c>
      <c r="H7" s="17">
        <v>78</v>
      </c>
      <c r="I7" s="17">
        <v>58</v>
      </c>
      <c r="J7" s="17">
        <v>40</v>
      </c>
      <c r="K7" s="17">
        <v>20</v>
      </c>
      <c r="L7" s="17">
        <v>14</v>
      </c>
      <c r="M7" s="17">
        <v>8</v>
      </c>
    </row>
    <row r="8" spans="1:13" x14ac:dyDescent="0.25">
      <c r="A8" s="57"/>
      <c r="B8" s="57"/>
      <c r="C8" s="57"/>
      <c r="D8" s="21" t="s">
        <v>13</v>
      </c>
      <c r="E8" s="17">
        <v>100</v>
      </c>
      <c r="F8" s="17">
        <v>85</v>
      </c>
      <c r="G8" s="17">
        <v>70</v>
      </c>
      <c r="H8" s="17">
        <v>50</v>
      </c>
      <c r="I8" s="17">
        <v>25</v>
      </c>
      <c r="J8" s="17">
        <v>15</v>
      </c>
      <c r="K8" s="17">
        <v>5</v>
      </c>
      <c r="L8" s="17">
        <v>3</v>
      </c>
      <c r="M8" s="17">
        <v>2</v>
      </c>
    </row>
    <row r="9" spans="1:13" x14ac:dyDescent="0.25">
      <c r="A9" s="48" t="s">
        <v>17</v>
      </c>
      <c r="B9" s="49"/>
      <c r="C9" s="49"/>
      <c r="D9" s="50"/>
      <c r="E9" s="17">
        <f t="shared" ref="E9:M9" si="0">MAX(E14:E1048576)</f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0</v>
      </c>
    </row>
    <row r="10" spans="1:13" x14ac:dyDescent="0.25">
      <c r="A10" s="48" t="s">
        <v>34</v>
      </c>
      <c r="B10" s="49"/>
      <c r="C10" s="49"/>
      <c r="D10" s="50"/>
      <c r="E10" s="17">
        <f t="shared" ref="E10:M10" si="1">MIN(E14:E1048576)</f>
        <v>0</v>
      </c>
      <c r="F10" s="17">
        <f t="shared" si="1"/>
        <v>0</v>
      </c>
      <c r="G10" s="17">
        <f t="shared" si="1"/>
        <v>0</v>
      </c>
      <c r="H10" s="17">
        <f t="shared" si="1"/>
        <v>0</v>
      </c>
      <c r="I10" s="17">
        <f t="shared" si="1"/>
        <v>0</v>
      </c>
      <c r="J10" s="17">
        <f t="shared" si="1"/>
        <v>0</v>
      </c>
      <c r="K10" s="17">
        <f t="shared" si="1"/>
        <v>0</v>
      </c>
      <c r="L10" s="17">
        <f t="shared" si="1"/>
        <v>0</v>
      </c>
      <c r="M10" s="17">
        <f t="shared" si="1"/>
        <v>0</v>
      </c>
    </row>
    <row r="11" spans="1:13" x14ac:dyDescent="0.25">
      <c r="A11" s="48" t="s">
        <v>19</v>
      </c>
      <c r="B11" s="49"/>
      <c r="C11" s="49"/>
      <c r="D11" s="50"/>
      <c r="E11" s="17" t="e">
        <f t="shared" ref="E11:M11" si="2">AVERAGE(E14:E1048576)</f>
        <v>#DIV/0!</v>
      </c>
      <c r="F11" s="17" t="e">
        <f t="shared" si="2"/>
        <v>#DIV/0!</v>
      </c>
      <c r="G11" s="17" t="e">
        <f t="shared" si="2"/>
        <v>#DIV/0!</v>
      </c>
      <c r="H11" s="17" t="e">
        <f t="shared" si="2"/>
        <v>#DIV/0!</v>
      </c>
      <c r="I11" s="17" t="e">
        <f t="shared" si="2"/>
        <v>#DIV/0!</v>
      </c>
      <c r="J11" s="17" t="e">
        <f t="shared" si="2"/>
        <v>#DIV/0!</v>
      </c>
      <c r="K11" s="17" t="e">
        <f t="shared" si="2"/>
        <v>#DIV/0!</v>
      </c>
      <c r="L11" s="17" t="e">
        <f t="shared" si="2"/>
        <v>#DIV/0!</v>
      </c>
      <c r="M11" s="17" t="e">
        <f t="shared" si="2"/>
        <v>#DIV/0!</v>
      </c>
    </row>
    <row r="12" spans="1:13" x14ac:dyDescent="0.25">
      <c r="A12" s="48" t="s">
        <v>18</v>
      </c>
      <c r="B12" s="49"/>
      <c r="C12" s="49"/>
      <c r="D12" s="50"/>
      <c r="E12" s="18" t="e">
        <f t="shared" ref="E12:M12" si="3">_xlfn.STDEV.S(E14:E1048576)</f>
        <v>#DIV/0!</v>
      </c>
      <c r="F12" s="18" t="e">
        <f t="shared" si="3"/>
        <v>#DIV/0!</v>
      </c>
      <c r="G12" s="18" t="e">
        <f t="shared" si="3"/>
        <v>#DIV/0!</v>
      </c>
      <c r="H12" s="18" t="e">
        <f t="shared" si="3"/>
        <v>#DIV/0!</v>
      </c>
      <c r="I12" s="18" t="e">
        <f t="shared" si="3"/>
        <v>#DIV/0!</v>
      </c>
      <c r="J12" s="18" t="e">
        <f t="shared" si="3"/>
        <v>#DIV/0!</v>
      </c>
      <c r="K12" s="18" t="e">
        <f t="shared" si="3"/>
        <v>#DIV/0!</v>
      </c>
      <c r="L12" s="18" t="e">
        <f t="shared" si="3"/>
        <v>#DIV/0!</v>
      </c>
      <c r="M12" s="18" t="e">
        <f t="shared" si="3"/>
        <v>#DIV/0!</v>
      </c>
    </row>
    <row r="13" spans="1:13" x14ac:dyDescent="0.25">
      <c r="A13" s="22" t="s">
        <v>9</v>
      </c>
      <c r="B13" s="22" t="s">
        <v>10</v>
      </c>
      <c r="C13" s="23" t="s">
        <v>16</v>
      </c>
      <c r="D13" s="21" t="s">
        <v>14</v>
      </c>
      <c r="E13" s="21"/>
      <c r="F13" s="58"/>
      <c r="G13" s="58"/>
      <c r="H13" s="58"/>
      <c r="I13" s="58"/>
      <c r="J13" s="58"/>
      <c r="K13" s="58"/>
      <c r="L13" s="58"/>
      <c r="M13" s="58"/>
    </row>
    <row r="14" spans="1:13" x14ac:dyDescent="0.25">
      <c r="A14" s="1"/>
      <c r="B14" s="2"/>
      <c r="C14" s="3"/>
      <c r="D14" s="3"/>
    </row>
    <row r="15" spans="1:13" x14ac:dyDescent="0.25">
      <c r="A15" s="1"/>
      <c r="B15" s="2"/>
      <c r="C15" s="3"/>
      <c r="D15" s="3"/>
    </row>
    <row r="16" spans="1:13" x14ac:dyDescent="0.25">
      <c r="A16" s="1"/>
      <c r="B16" s="2"/>
      <c r="C16" s="3"/>
      <c r="D16" s="3"/>
    </row>
    <row r="17" spans="1:4" x14ac:dyDescent="0.25">
      <c r="A17" s="1"/>
      <c r="B17" s="2"/>
      <c r="C17" s="3"/>
      <c r="D17" s="3"/>
    </row>
    <row r="18" spans="1:4" x14ac:dyDescent="0.25">
      <c r="A18" s="1"/>
      <c r="B18" s="2"/>
      <c r="C18" s="3"/>
      <c r="D18" s="3"/>
    </row>
    <row r="19" spans="1:4" x14ac:dyDescent="0.25">
      <c r="A19" s="1"/>
      <c r="B19" s="2"/>
      <c r="C19" s="3"/>
      <c r="D19" s="3"/>
    </row>
    <row r="20" spans="1:4" x14ac:dyDescent="0.25">
      <c r="A20" s="1"/>
      <c r="B20" s="2"/>
      <c r="C20" s="3"/>
      <c r="D20" s="3"/>
    </row>
    <row r="21" spans="1:4" x14ac:dyDescent="0.25">
      <c r="A21" s="1"/>
      <c r="B21" s="2"/>
      <c r="C21" s="3"/>
      <c r="D21" s="3"/>
    </row>
    <row r="22" spans="1:4" x14ac:dyDescent="0.25">
      <c r="A22" s="1"/>
      <c r="B22" s="2"/>
      <c r="C22" s="3"/>
      <c r="D22" s="3"/>
    </row>
    <row r="23" spans="1:4" x14ac:dyDescent="0.25">
      <c r="A23" s="1"/>
      <c r="B23" s="2"/>
      <c r="C23" s="3"/>
      <c r="D23" s="3"/>
    </row>
    <row r="24" spans="1:4" x14ac:dyDescent="0.25">
      <c r="A24" s="1"/>
      <c r="B24" s="2"/>
      <c r="C24" s="3"/>
      <c r="D24" s="3"/>
    </row>
    <row r="25" spans="1:4" x14ac:dyDescent="0.25">
      <c r="A25" s="1"/>
      <c r="B25" s="2"/>
      <c r="C25" s="3"/>
      <c r="D25" s="3"/>
    </row>
    <row r="26" spans="1:4" x14ac:dyDescent="0.25">
      <c r="A26" s="1"/>
      <c r="B26" s="2"/>
      <c r="C26" s="3"/>
      <c r="D26" s="3"/>
    </row>
    <row r="27" spans="1:4" x14ac:dyDescent="0.25">
      <c r="A27" s="1"/>
      <c r="B27" s="2"/>
      <c r="C27" s="3"/>
      <c r="D27" s="3"/>
    </row>
    <row r="28" spans="1:4" x14ac:dyDescent="0.25">
      <c r="A28" s="1"/>
      <c r="B28" s="2"/>
      <c r="C28" s="3"/>
      <c r="D28" s="3"/>
    </row>
    <row r="29" spans="1:4" x14ac:dyDescent="0.25">
      <c r="A29" s="1"/>
      <c r="B29" s="2"/>
      <c r="C29" s="3"/>
      <c r="D29" s="3"/>
    </row>
    <row r="30" spans="1:4" x14ac:dyDescent="0.25">
      <c r="A30" s="1"/>
      <c r="B30" s="2"/>
      <c r="C30" s="3"/>
      <c r="D30" s="3"/>
    </row>
    <row r="31" spans="1:4" x14ac:dyDescent="0.25">
      <c r="A31" s="1"/>
      <c r="B31" s="2"/>
      <c r="C31" s="3"/>
      <c r="D31" s="3"/>
    </row>
    <row r="32" spans="1:4" x14ac:dyDescent="0.25">
      <c r="A32" s="1"/>
      <c r="B32" s="2"/>
      <c r="C32" s="3"/>
      <c r="D32" s="3"/>
    </row>
    <row r="33" spans="1:4" x14ac:dyDescent="0.25">
      <c r="A33" s="1"/>
      <c r="B33" s="2"/>
      <c r="C33" s="3"/>
      <c r="D33" s="3"/>
    </row>
    <row r="34" spans="1:4" x14ac:dyDescent="0.25">
      <c r="A34" s="1"/>
      <c r="B34" s="2"/>
      <c r="C34" s="3"/>
      <c r="D34" s="3"/>
    </row>
    <row r="35" spans="1:4" x14ac:dyDescent="0.25">
      <c r="A35" s="1"/>
      <c r="B35" s="2"/>
      <c r="C35" s="3"/>
      <c r="D35" s="3"/>
    </row>
    <row r="36" spans="1:4" x14ac:dyDescent="0.25">
      <c r="A36" s="1"/>
      <c r="B36" s="2"/>
      <c r="C36" s="3"/>
      <c r="D36" s="3"/>
    </row>
    <row r="37" spans="1:4" x14ac:dyDescent="0.25">
      <c r="A37" s="1"/>
      <c r="B37" s="2"/>
      <c r="C37" s="3"/>
      <c r="D37" s="3"/>
    </row>
    <row r="38" spans="1:4" x14ac:dyDescent="0.25">
      <c r="A38" s="1"/>
      <c r="B38" s="2"/>
      <c r="C38" s="3"/>
      <c r="D38" s="3"/>
    </row>
    <row r="39" spans="1:4" x14ac:dyDescent="0.25">
      <c r="C39" s="32"/>
      <c r="D39" s="32"/>
    </row>
  </sheetData>
  <sheetProtection algorithmName="SHA-512" hashValue="Z919ivIIKYt2upqFcPLDd+yOcJr8cyS6K6OdF/HUlorudtIko51dO0RG/KbGm3/Wut3mwDauBun129JGXfpYAQ==" saltValue="M4KXfmm97DDXrKnajLunhw==" spinCount="100000" sheet="1" objects="1" scenarios="1" selectLockedCells="1"/>
  <mergeCells count="21">
    <mergeCell ref="C39:D39"/>
    <mergeCell ref="A7:C8"/>
    <mergeCell ref="A9:D9"/>
    <mergeCell ref="A10:D10"/>
    <mergeCell ref="A11:D11"/>
    <mergeCell ref="A12:D12"/>
    <mergeCell ref="F13:M13"/>
    <mergeCell ref="A4:B4"/>
    <mergeCell ref="G4:H4"/>
    <mergeCell ref="J4:K4"/>
    <mergeCell ref="B5:M5"/>
    <mergeCell ref="A6:D6"/>
    <mergeCell ref="C4:E4"/>
    <mergeCell ref="A1:B1"/>
    <mergeCell ref="C1:M1"/>
    <mergeCell ref="A2:B2"/>
    <mergeCell ref="C2:M2"/>
    <mergeCell ref="A3:B3"/>
    <mergeCell ref="C3:F3"/>
    <mergeCell ref="H3:J3"/>
    <mergeCell ref="K3:L3"/>
  </mergeCells>
  <conditionalFormatting sqref="E14:E1048576">
    <cfRule type="cellIs" dxfId="41" priority="35" operator="lessThan">
      <formula>100</formula>
    </cfRule>
    <cfRule type="cellIs" dxfId="40" priority="34" operator="equal">
      <formula>100</formula>
    </cfRule>
    <cfRule type="containsBlanks" priority="33" stopIfTrue="1">
      <formula>LEN(TRIM(E14))=0</formula>
    </cfRule>
  </conditionalFormatting>
  <conditionalFormatting sqref="F14:F1048576">
    <cfRule type="cellIs" dxfId="39" priority="32" operator="lessThan">
      <formula>85</formula>
    </cfRule>
    <cfRule type="cellIs" dxfId="38" priority="31" operator="between">
      <formula>100</formula>
      <formula>85</formula>
    </cfRule>
    <cfRule type="containsBlanks" priority="30" stopIfTrue="1">
      <formula>LEN(TRIM(F14))=0</formula>
    </cfRule>
  </conditionalFormatting>
  <conditionalFormatting sqref="G14:G1048576">
    <cfRule type="cellIs" dxfId="37" priority="29" operator="lessThan">
      <formula>70</formula>
    </cfRule>
    <cfRule type="cellIs" dxfId="36" priority="28" operator="greaterThan">
      <formula>92</formula>
    </cfRule>
    <cfRule type="cellIs" dxfId="35" priority="27" operator="between">
      <formula>92</formula>
      <formula>70</formula>
    </cfRule>
    <cfRule type="containsBlanks" priority="26" stopIfTrue="1">
      <formula>LEN(TRIM(G14))=0</formula>
    </cfRule>
  </conditionalFormatting>
  <conditionalFormatting sqref="H14:H1048576">
    <cfRule type="cellIs" dxfId="34" priority="25" operator="lessThan">
      <formula>50</formula>
    </cfRule>
    <cfRule type="cellIs" dxfId="33" priority="24" operator="greaterThan">
      <formula>78</formula>
    </cfRule>
    <cfRule type="containsBlanks" priority="21" stopIfTrue="1">
      <formula>LEN(TRIM(H14))=0</formula>
    </cfRule>
    <cfRule type="cellIs" dxfId="32" priority="22" operator="between">
      <formula>78</formula>
      <formula>50</formula>
    </cfRule>
  </conditionalFormatting>
  <conditionalFormatting sqref="I14:I1048576">
    <cfRule type="cellIs" dxfId="31" priority="20" operator="lessThan">
      <formula>25</formula>
    </cfRule>
    <cfRule type="cellIs" dxfId="30" priority="19" operator="greaterThan">
      <formula>58</formula>
    </cfRule>
    <cfRule type="cellIs" dxfId="29" priority="18" operator="between">
      <formula>58</formula>
      <formula>25</formula>
    </cfRule>
    <cfRule type="containsBlanks" priority="17" stopIfTrue="1">
      <formula>LEN(TRIM(I14))=0</formula>
    </cfRule>
  </conditionalFormatting>
  <conditionalFormatting sqref="J14:J1048576">
    <cfRule type="cellIs" dxfId="28" priority="16" operator="lessThan">
      <formula>15</formula>
    </cfRule>
    <cfRule type="cellIs" dxfId="27" priority="15" operator="greaterThan">
      <formula>40</formula>
    </cfRule>
    <cfRule type="cellIs" dxfId="26" priority="14" operator="between">
      <formula>40</formula>
      <formula>15</formula>
    </cfRule>
    <cfRule type="containsBlanks" priority="13" stopIfTrue="1">
      <formula>LEN(TRIM(J14))=0</formula>
    </cfRule>
  </conditionalFormatting>
  <conditionalFormatting sqref="K14:K1048576">
    <cfRule type="cellIs" dxfId="25" priority="12" operator="lessThan">
      <formula>5</formula>
    </cfRule>
    <cfRule type="cellIs" dxfId="24" priority="11" operator="greaterThan">
      <formula>20</formula>
    </cfRule>
    <cfRule type="cellIs" dxfId="23" priority="10" operator="between">
      <formula>20</formula>
      <formula>5</formula>
    </cfRule>
    <cfRule type="containsBlanks" priority="9" stopIfTrue="1">
      <formula>LEN(TRIM(K14))=0</formula>
    </cfRule>
  </conditionalFormatting>
  <conditionalFormatting sqref="L14:L1048576">
    <cfRule type="cellIs" dxfId="22" priority="8" operator="lessThan">
      <formula>3</formula>
    </cfRule>
    <cfRule type="cellIs" dxfId="21" priority="7" operator="greaterThan">
      <formula>14</formula>
    </cfRule>
    <cfRule type="cellIs" dxfId="20" priority="6" operator="between">
      <formula>3</formula>
      <formula>14</formula>
    </cfRule>
    <cfRule type="containsBlanks" priority="5" stopIfTrue="1">
      <formula>LEN(TRIM(L14))=0</formula>
    </cfRule>
  </conditionalFormatting>
  <conditionalFormatting sqref="M14:M1048576">
    <cfRule type="cellIs" dxfId="19" priority="4" operator="lessThan">
      <formula>2</formula>
    </cfRule>
    <cfRule type="cellIs" dxfId="18" priority="3" operator="greaterThan">
      <formula>8</formula>
    </cfRule>
    <cfRule type="cellIs" dxfId="17" priority="2" operator="between">
      <formula>8</formula>
      <formula>2</formula>
    </cfRule>
    <cfRule type="containsBlanks" priority="1" stopIfTrue="1">
      <formula>LEN(TRIM(M14))=0</formula>
    </cfRule>
  </conditionalFormatting>
  <pageMargins left="0.7" right="0.7" top="0.75" bottom="0.75" header="0.3" footer="0.3"/>
  <pageSetup scale="76" orientation="landscape" r:id="rId1"/>
  <headerFooter>
    <oddHeader>&amp;C&amp;18 &amp;K0070C0100 mm - Sieve Analysis - Granular 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9"/>
  <sheetViews>
    <sheetView zoomScaleNormal="100" workbookViewId="0">
      <selection activeCell="C1" sqref="C1:I1"/>
    </sheetView>
  </sheetViews>
  <sheetFormatPr defaultRowHeight="15" x14ac:dyDescent="0.25"/>
  <cols>
    <col min="1" max="1" width="12.7109375" style="5" customWidth="1"/>
    <col min="2" max="2" width="12.7109375" style="6" customWidth="1"/>
    <col min="3" max="4" width="12.7109375" style="4" customWidth="1"/>
    <col min="5" max="5" width="22.140625" style="4" customWidth="1"/>
    <col min="6" max="6" width="20.5703125" style="4" customWidth="1"/>
    <col min="7" max="7" width="19" style="4" customWidth="1"/>
    <col min="8" max="8" width="17.42578125" style="4" customWidth="1"/>
    <col min="9" max="9" width="17.28515625" style="4" customWidth="1"/>
    <col min="10" max="16384" width="9.140625" style="14"/>
  </cols>
  <sheetData>
    <row r="1" spans="1:10" ht="24.95" customHeight="1" x14ac:dyDescent="0.25">
      <c r="A1" s="44" t="s">
        <v>0</v>
      </c>
      <c r="B1" s="44"/>
      <c r="C1" s="32"/>
      <c r="D1" s="32"/>
      <c r="E1" s="32"/>
      <c r="F1" s="32"/>
      <c r="G1" s="32"/>
      <c r="H1" s="32"/>
      <c r="I1" s="32"/>
    </row>
    <row r="2" spans="1:10" ht="24.95" customHeight="1" x14ac:dyDescent="0.25">
      <c r="A2" s="44" t="s">
        <v>1</v>
      </c>
      <c r="B2" s="44"/>
      <c r="C2" s="32"/>
      <c r="D2" s="32"/>
      <c r="E2" s="32"/>
      <c r="F2" s="32"/>
      <c r="G2" s="32"/>
      <c r="H2" s="32"/>
      <c r="I2" s="32"/>
    </row>
    <row r="3" spans="1:10" ht="24.95" customHeight="1" x14ac:dyDescent="0.25">
      <c r="A3" s="44" t="s">
        <v>2</v>
      </c>
      <c r="B3" s="44"/>
      <c r="C3" s="32"/>
      <c r="D3" s="32"/>
      <c r="E3" s="32"/>
      <c r="F3" s="16" t="s">
        <v>3</v>
      </c>
      <c r="G3" s="40"/>
      <c r="H3" s="41"/>
      <c r="I3" s="42"/>
    </row>
    <row r="4" spans="1:10" ht="24.95" customHeight="1" x14ac:dyDescent="0.25">
      <c r="A4" s="56" t="s">
        <v>5</v>
      </c>
      <c r="B4" s="67"/>
      <c r="C4" s="61"/>
      <c r="D4" s="61"/>
      <c r="E4" s="19" t="s">
        <v>15</v>
      </c>
      <c r="F4" s="19" t="s">
        <v>7</v>
      </c>
      <c r="G4" s="26"/>
      <c r="H4" s="19" t="s">
        <v>6</v>
      </c>
      <c r="I4" s="24"/>
    </row>
    <row r="5" spans="1:10" ht="14.25" customHeight="1" x14ac:dyDescent="0.25">
      <c r="A5" s="14" t="s">
        <v>20</v>
      </c>
      <c r="B5" s="63" t="s">
        <v>35</v>
      </c>
      <c r="C5" s="64"/>
      <c r="D5" s="64"/>
      <c r="E5" s="64"/>
      <c r="F5" s="64"/>
      <c r="G5" s="64"/>
      <c r="H5" s="64"/>
      <c r="I5" s="65"/>
      <c r="J5" s="27"/>
    </row>
    <row r="6" spans="1:10" ht="30" customHeight="1" x14ac:dyDescent="0.25">
      <c r="A6" s="68" t="s">
        <v>21</v>
      </c>
      <c r="B6" s="69"/>
      <c r="C6" s="69"/>
      <c r="D6" s="70"/>
      <c r="E6" s="74" t="s">
        <v>31</v>
      </c>
      <c r="F6" s="66" t="s">
        <v>32</v>
      </c>
      <c r="G6" s="66" t="s">
        <v>25</v>
      </c>
      <c r="H6" s="66" t="s">
        <v>33</v>
      </c>
      <c r="I6" s="66"/>
    </row>
    <row r="7" spans="1:10" ht="31.5" customHeight="1" x14ac:dyDescent="0.25">
      <c r="A7" s="71"/>
      <c r="B7" s="72"/>
      <c r="C7" s="72"/>
      <c r="D7" s="73"/>
      <c r="E7" s="66"/>
      <c r="F7" s="43"/>
      <c r="G7" s="43"/>
      <c r="H7" s="15" t="s">
        <v>26</v>
      </c>
      <c r="I7" s="15" t="s">
        <v>27</v>
      </c>
    </row>
    <row r="8" spans="1:10" ht="15" customHeight="1" x14ac:dyDescent="0.25">
      <c r="A8" s="44" t="s">
        <v>11</v>
      </c>
      <c r="B8" s="44"/>
      <c r="C8" s="44"/>
      <c r="D8" s="16" t="s">
        <v>12</v>
      </c>
      <c r="E8" s="17">
        <v>35</v>
      </c>
      <c r="F8" s="17">
        <v>15</v>
      </c>
      <c r="G8" s="17">
        <v>70</v>
      </c>
      <c r="H8" s="17">
        <v>22</v>
      </c>
      <c r="I8" s="17" t="s">
        <v>28</v>
      </c>
    </row>
    <row r="9" spans="1:10" x14ac:dyDescent="0.25">
      <c r="A9" s="45" t="s">
        <v>17</v>
      </c>
      <c r="B9" s="46"/>
      <c r="C9" s="46"/>
      <c r="D9" s="47"/>
      <c r="E9" s="17">
        <f>MAX(E14:E1048576)</f>
        <v>0</v>
      </c>
      <c r="F9" s="17">
        <f>MAX(F14:F1048576)</f>
        <v>0</v>
      </c>
      <c r="G9" s="17">
        <f>MAX(G14:G1048576)</f>
        <v>0</v>
      </c>
      <c r="H9" s="17">
        <f>MAX(H14:H1048576)</f>
        <v>0</v>
      </c>
      <c r="I9" s="17">
        <f>MAX(I14:I1048576)</f>
        <v>0</v>
      </c>
    </row>
    <row r="10" spans="1:10" x14ac:dyDescent="0.25">
      <c r="A10" s="48" t="s">
        <v>34</v>
      </c>
      <c r="B10" s="49"/>
      <c r="C10" s="49"/>
      <c r="D10" s="50"/>
      <c r="E10" s="17">
        <f>MIN(E14:E1048576)</f>
        <v>0</v>
      </c>
      <c r="F10" s="17">
        <f>MIN(F14:F1048576)</f>
        <v>0</v>
      </c>
      <c r="G10" s="17">
        <f>MIN(G14:G1048576)</f>
        <v>0</v>
      </c>
      <c r="H10" s="17">
        <f>MIN(H14:H1048576)</f>
        <v>0</v>
      </c>
      <c r="I10" s="17">
        <f>MIN(I14:I1048576)</f>
        <v>0</v>
      </c>
    </row>
    <row r="11" spans="1:10" x14ac:dyDescent="0.25">
      <c r="A11" s="45" t="s">
        <v>19</v>
      </c>
      <c r="B11" s="46"/>
      <c r="C11" s="46"/>
      <c r="D11" s="47"/>
      <c r="E11" s="17" t="e">
        <f>AVERAGE(E14:E1048576)</f>
        <v>#DIV/0!</v>
      </c>
      <c r="F11" s="17" t="e">
        <f>AVERAGE(F14:F1048576)</f>
        <v>#DIV/0!</v>
      </c>
      <c r="G11" s="17" t="e">
        <f>AVERAGE(G14:G1048576)</f>
        <v>#DIV/0!</v>
      </c>
      <c r="H11" s="17" t="e">
        <f>AVERAGE(H14:H1048576)</f>
        <v>#DIV/0!</v>
      </c>
      <c r="I11" s="17" t="e">
        <f>AVERAGE(I14:I1048576)</f>
        <v>#DIV/0!</v>
      </c>
    </row>
    <row r="12" spans="1:10" x14ac:dyDescent="0.25">
      <c r="A12" s="45" t="s">
        <v>18</v>
      </c>
      <c r="B12" s="46"/>
      <c r="C12" s="46"/>
      <c r="D12" s="47"/>
      <c r="E12" s="18" t="e">
        <f>_xlfn.STDEV.S(E14:E1048576)</f>
        <v>#DIV/0!</v>
      </c>
      <c r="F12" s="18" t="e">
        <f>_xlfn.STDEV.S(F14:F1048576)</f>
        <v>#DIV/0!</v>
      </c>
      <c r="G12" s="18" t="e">
        <f>_xlfn.STDEV.S(G14:G1048576)</f>
        <v>#DIV/0!</v>
      </c>
      <c r="H12" s="18" t="e">
        <f>_xlfn.STDEV.S(H14:H1048576)</f>
        <v>#DIV/0!</v>
      </c>
      <c r="I12" s="18" t="e">
        <f>_xlfn.STDEV.S(I14:I1048576)</f>
        <v>#DIV/0!</v>
      </c>
    </row>
    <row r="13" spans="1:10" x14ac:dyDescent="0.25">
      <c r="A13" s="19" t="s">
        <v>9</v>
      </c>
      <c r="B13" s="19" t="s">
        <v>10</v>
      </c>
      <c r="C13" s="20" t="s">
        <v>16</v>
      </c>
      <c r="D13" s="16" t="s">
        <v>14</v>
      </c>
      <c r="E13" s="51"/>
      <c r="F13" s="52"/>
      <c r="G13" s="52"/>
      <c r="H13" s="52"/>
      <c r="I13" s="52"/>
    </row>
    <row r="14" spans="1:10" x14ac:dyDescent="0.25">
      <c r="A14" s="1"/>
      <c r="B14" s="2"/>
      <c r="C14" s="3"/>
      <c r="D14" s="3"/>
    </row>
    <row r="15" spans="1:10" x14ac:dyDescent="0.25">
      <c r="A15" s="1"/>
      <c r="B15" s="2"/>
      <c r="C15" s="3"/>
      <c r="D15" s="3"/>
    </row>
    <row r="16" spans="1:10" x14ac:dyDescent="0.25">
      <c r="A16" s="1"/>
      <c r="B16" s="2"/>
      <c r="C16" s="3"/>
      <c r="D16" s="3"/>
    </row>
    <row r="17" spans="1:4" x14ac:dyDescent="0.25">
      <c r="A17" s="1"/>
      <c r="B17" s="2"/>
      <c r="C17" s="3"/>
      <c r="D17" s="3"/>
    </row>
    <row r="18" spans="1:4" x14ac:dyDescent="0.25">
      <c r="A18" s="1"/>
      <c r="B18" s="2"/>
      <c r="C18" s="3"/>
      <c r="D18" s="3"/>
    </row>
    <row r="19" spans="1:4" x14ac:dyDescent="0.25">
      <c r="A19" s="1"/>
      <c r="B19" s="2"/>
      <c r="C19" s="3"/>
      <c r="D19" s="3"/>
    </row>
    <row r="20" spans="1:4" x14ac:dyDescent="0.25">
      <c r="A20" s="1"/>
      <c r="B20" s="2"/>
      <c r="C20" s="3"/>
      <c r="D20" s="3"/>
    </row>
    <row r="21" spans="1:4" x14ac:dyDescent="0.25">
      <c r="A21" s="1"/>
      <c r="B21" s="2"/>
      <c r="C21" s="3"/>
      <c r="D21" s="3"/>
    </row>
    <row r="22" spans="1:4" x14ac:dyDescent="0.25">
      <c r="A22" s="1"/>
      <c r="B22" s="2"/>
      <c r="C22" s="3"/>
      <c r="D22" s="3"/>
    </row>
    <row r="23" spans="1:4" x14ac:dyDescent="0.25">
      <c r="A23" s="1"/>
      <c r="B23" s="2"/>
      <c r="C23" s="3"/>
      <c r="D23" s="3"/>
    </row>
    <row r="24" spans="1:4" x14ac:dyDescent="0.25">
      <c r="A24" s="1"/>
      <c r="B24" s="2"/>
      <c r="C24" s="3"/>
      <c r="D24" s="3"/>
    </row>
    <row r="25" spans="1:4" x14ac:dyDescent="0.25">
      <c r="A25" s="1"/>
      <c r="B25" s="2"/>
      <c r="C25" s="3"/>
      <c r="D25" s="3"/>
    </row>
    <row r="26" spans="1:4" x14ac:dyDescent="0.25">
      <c r="A26" s="1"/>
      <c r="B26" s="2"/>
      <c r="C26" s="3"/>
      <c r="D26" s="3"/>
    </row>
    <row r="27" spans="1:4" x14ac:dyDescent="0.25">
      <c r="A27" s="1"/>
      <c r="B27" s="2"/>
      <c r="C27" s="3"/>
      <c r="D27" s="3"/>
    </row>
    <row r="28" spans="1:4" x14ac:dyDescent="0.25">
      <c r="A28" s="1"/>
      <c r="B28" s="2"/>
      <c r="C28" s="3"/>
      <c r="D28" s="3"/>
    </row>
    <row r="29" spans="1:4" x14ac:dyDescent="0.25">
      <c r="A29" s="1"/>
      <c r="B29" s="2"/>
      <c r="C29" s="3"/>
      <c r="D29" s="3"/>
    </row>
    <row r="30" spans="1:4" x14ac:dyDescent="0.25">
      <c r="A30" s="1"/>
      <c r="B30" s="2"/>
      <c r="C30" s="3"/>
      <c r="D30" s="3"/>
    </row>
    <row r="31" spans="1:4" x14ac:dyDescent="0.25">
      <c r="A31" s="1"/>
      <c r="B31" s="2"/>
      <c r="C31" s="3"/>
      <c r="D31" s="3"/>
    </row>
    <row r="32" spans="1:4" x14ac:dyDescent="0.25">
      <c r="A32" s="1"/>
      <c r="B32" s="2"/>
      <c r="C32" s="3"/>
      <c r="D32" s="3"/>
    </row>
    <row r="33" spans="1:4" x14ac:dyDescent="0.25">
      <c r="A33" s="1"/>
      <c r="B33" s="2"/>
      <c r="C33" s="3"/>
      <c r="D33" s="3"/>
    </row>
    <row r="34" spans="1:4" x14ac:dyDescent="0.25">
      <c r="A34" s="1"/>
      <c r="B34" s="2"/>
      <c r="C34" s="3"/>
      <c r="D34" s="3"/>
    </row>
    <row r="35" spans="1:4" x14ac:dyDescent="0.25">
      <c r="A35" s="1"/>
      <c r="B35" s="2"/>
      <c r="C35" s="3"/>
      <c r="D35" s="3"/>
    </row>
    <row r="36" spans="1:4" x14ac:dyDescent="0.25">
      <c r="A36" s="1"/>
      <c r="B36" s="2"/>
      <c r="C36" s="3"/>
      <c r="D36" s="3"/>
    </row>
    <row r="37" spans="1:4" x14ac:dyDescent="0.25">
      <c r="A37" s="1"/>
      <c r="B37" s="2"/>
      <c r="C37" s="3"/>
      <c r="D37" s="3"/>
    </row>
    <row r="38" spans="1:4" x14ac:dyDescent="0.25">
      <c r="A38" s="1"/>
      <c r="B38" s="2"/>
      <c r="C38" s="3"/>
      <c r="D38" s="3"/>
    </row>
    <row r="39" spans="1:4" x14ac:dyDescent="0.25">
      <c r="C39" s="32"/>
      <c r="D39" s="32"/>
    </row>
  </sheetData>
  <sheetProtection algorithmName="SHA-512" hashValue="6uOcmVnTxDpXeeZyGlAosvICdbqbL2Yr4Q5a+uOOHEGlw5BLQtbE4UAo2b6H1fL05JNKpUMV5a/QHCyNq2LODg==" saltValue="dp/+CnubMZzzXf8iZeGCxA==" spinCount="100000" sheet="1" objects="1" scenarios="1" selectLockedCells="1"/>
  <mergeCells count="22">
    <mergeCell ref="A12:D12"/>
    <mergeCell ref="E13:I13"/>
    <mergeCell ref="C39:D39"/>
    <mergeCell ref="G3:I3"/>
    <mergeCell ref="G6:G7"/>
    <mergeCell ref="H6:I6"/>
    <mergeCell ref="A8:C8"/>
    <mergeCell ref="A9:D9"/>
    <mergeCell ref="A10:D10"/>
    <mergeCell ref="A11:D11"/>
    <mergeCell ref="A4:B4"/>
    <mergeCell ref="C4:D4"/>
    <mergeCell ref="A6:D7"/>
    <mergeCell ref="E6:E7"/>
    <mergeCell ref="F6:F7"/>
    <mergeCell ref="B5:I5"/>
    <mergeCell ref="A1:B1"/>
    <mergeCell ref="C1:I1"/>
    <mergeCell ref="A2:B2"/>
    <mergeCell ref="C2:I2"/>
    <mergeCell ref="A3:B3"/>
    <mergeCell ref="C3:E3"/>
  </mergeCells>
  <conditionalFormatting sqref="E14:E1048576">
    <cfRule type="containsBlanks" priority="19" stopIfTrue="1">
      <formula>LEN(TRIM(E14))=0</formula>
    </cfRule>
    <cfRule type="cellIs" dxfId="16" priority="20" operator="lessThan">
      <formula>35</formula>
    </cfRule>
    <cfRule type="cellIs" dxfId="15" priority="21" operator="equal">
      <formula>35</formula>
    </cfRule>
    <cfRule type="cellIs" dxfId="14" priority="22" operator="greaterThan">
      <formula>35</formula>
    </cfRule>
  </conditionalFormatting>
  <conditionalFormatting sqref="F14:F1048576">
    <cfRule type="containsBlanks" priority="15" stopIfTrue="1">
      <formula>LEN(TRIM(F14))=0</formula>
    </cfRule>
    <cfRule type="cellIs" dxfId="13" priority="16" operator="lessThan">
      <formula>15</formula>
    </cfRule>
    <cfRule type="cellIs" dxfId="12" priority="17" operator="equal">
      <formula>15</formula>
    </cfRule>
    <cfRule type="cellIs" dxfId="11" priority="18" operator="greaterThan">
      <formula>15</formula>
    </cfRule>
  </conditionalFormatting>
  <conditionalFormatting sqref="G14:G1048576">
    <cfRule type="containsBlanks" priority="11" stopIfTrue="1">
      <formula>LEN(TRIM(G14))=0</formula>
    </cfRule>
    <cfRule type="cellIs" dxfId="10" priority="12" operator="greaterThan">
      <formula>70</formula>
    </cfRule>
    <cfRule type="cellIs" dxfId="9" priority="13" operator="equal">
      <formula>70</formula>
    </cfRule>
    <cfRule type="cellIs" dxfId="8" priority="14" operator="lessThan">
      <formula>70</formula>
    </cfRule>
  </conditionalFormatting>
  <conditionalFormatting sqref="H14:H1048576">
    <cfRule type="containsBlanks" priority="7" stopIfTrue="1">
      <formula>LEN(TRIM(H14))=0</formula>
    </cfRule>
    <cfRule type="cellIs" dxfId="7" priority="8" operator="lessThan">
      <formula>22</formula>
    </cfRule>
    <cfRule type="cellIs" dxfId="6" priority="9" operator="equal">
      <formula>22</formula>
    </cfRule>
    <cfRule type="cellIs" dxfId="5" priority="10" operator="greaterThan">
      <formula>22</formula>
    </cfRule>
  </conditionalFormatting>
  <conditionalFormatting sqref="I14:I1048576">
    <cfRule type="cellIs" dxfId="4" priority="1" operator="lessThan">
      <formula>0</formula>
    </cfRule>
    <cfRule type="containsBlanks" priority="2" stopIfTrue="1">
      <formula>LEN(TRIM(I14))=0</formula>
    </cfRule>
    <cfRule type="containsText" dxfId="3" priority="3" operator="containsText" text="Non Plastic">
      <formula>NOT(ISERROR(SEARCH("Non Plastic",I14)))</formula>
    </cfRule>
    <cfRule type="containsText" dxfId="2" priority="4" operator="containsText" text="NP">
      <formula>NOT(ISERROR(SEARCH("NP",I14)))</formula>
    </cfRule>
    <cfRule type="cellIs" dxfId="1" priority="5" operator="equal">
      <formula>0</formula>
    </cfRule>
    <cfRule type="cellIs" dxfId="0" priority="6" operator="greaterThan">
      <formula>0</formula>
    </cfRule>
  </conditionalFormatting>
  <printOptions horizontalCentered="1" verticalCentered="1"/>
  <pageMargins left="0.7" right="0.7" top="0.75" bottom="0.75" header="0.3" footer="0.3"/>
  <pageSetup scale="79" orientation="landscape" r:id="rId1"/>
  <headerFooter>
    <oddHeader>&amp;C&amp;18 &amp;K0070C0100 mm - Physical Properties - Granular 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Base Course Sieve Analysis </vt:lpstr>
      <vt:lpstr>Base Course Physical Properties</vt:lpstr>
      <vt:lpstr>50 mm - Sieve Analysis</vt:lpstr>
      <vt:lpstr>50 mm - Physical Properties</vt:lpstr>
      <vt:lpstr>100 mm - Sieve Analysis</vt:lpstr>
      <vt:lpstr>100 mm - Physical Properties </vt:lpstr>
      <vt:lpstr>'100 mm - Physical Properties '!Print_Area</vt:lpstr>
      <vt:lpstr>'Base Course Sieve Analysis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2023-05-29T13:51:42Z</dcterms:modified>
</cp:coreProperties>
</file>